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ybakova-pc\плановый отдел\Передача эл.эн\ЭЭ 2021г\Тех.присоед.2021 г\"/>
    </mc:Choice>
  </mc:AlternateContent>
  <bookViews>
    <workbookView xWindow="0" yWindow="0" windowWidth="19200" windowHeight="11475" tabRatio="868" activeTab="3"/>
  </bookViews>
  <sheets>
    <sheet name="титул.лист" sheetId="1" r:id="rId1"/>
    <sheet name="прил.3" sheetId="2" r:id="rId2"/>
    <sheet name="прил.4" sheetId="3" r:id="rId3"/>
    <sheet name="прил.5" sheetId="4" r:id="rId4"/>
    <sheet name="прил.6" sheetId="5" r:id="rId5"/>
    <sheet name="прил.7" sheetId="6" r:id="rId6"/>
    <sheet name="прил.8" sheetId="7" r:id="rId7"/>
    <sheet name="прил.9" sheetId="8" r:id="rId8"/>
  </sheets>
  <definedNames>
    <definedName name="sub_333" localSheetId="1">прил.3!$A$26</definedName>
    <definedName name="sub_7001" localSheetId="5">прил.7!#REF!</definedName>
    <definedName name="sub_7002" localSheetId="5">прил.7!#REF!</definedName>
    <definedName name="sub_8001" localSheetId="6">прил.8!$A$14</definedName>
    <definedName name="sub_8002" localSheetId="6">прил.8!$A$17</definedName>
    <definedName name="sub_8003" localSheetId="6">прил.8!$A$20</definedName>
    <definedName name="sub_8004" localSheetId="6">прил.8!$A$23</definedName>
    <definedName name="sub_8005" localSheetId="6">прил.8!$A$26</definedName>
    <definedName name="sub_8006" localSheetId="6">прил.8!$A$29</definedName>
    <definedName name="sub_881" localSheetId="6">прил.8!$B$31</definedName>
    <definedName name="sub_882" localSheetId="6">прил.8!$B$32</definedName>
    <definedName name="sub_9001" localSheetId="7">прил.9!$A$12</definedName>
    <definedName name="sub_9002" localSheetId="7">прил.9!$A$15</definedName>
    <definedName name="sub_9003" localSheetId="7">прил.9!$A$18</definedName>
    <definedName name="sub_9004" localSheetId="7">прил.9!$A$21</definedName>
    <definedName name="sub_9005" localSheetId="7">прил.9!$A$24</definedName>
    <definedName name="sub_9006" localSheetId="7">прил.9!$A$27</definedName>
    <definedName name="sub_991" localSheetId="7">прил.9!$A$29</definedName>
    <definedName name="sub_992" localSheetId="7">прил.9!$A$30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C24" i="4" l="1"/>
  <c r="C20" i="4" s="1"/>
  <c r="D24" i="4" l="1"/>
  <c r="D20" i="4" s="1"/>
  <c r="F17" i="2"/>
  <c r="H17" i="2" l="1"/>
  <c r="D17" i="2"/>
  <c r="G23" i="3" l="1"/>
  <c r="H23" i="3" s="1"/>
  <c r="G21" i="3"/>
  <c r="H21" i="3" s="1"/>
  <c r="G19" i="3"/>
  <c r="H19" i="3" s="1"/>
  <c r="H16" i="3"/>
  <c r="D15" i="4" l="1"/>
  <c r="C15" i="4"/>
  <c r="J23" i="3"/>
  <c r="J21" i="3"/>
  <c r="J19" i="3"/>
  <c r="D23" i="3"/>
  <c r="J17" i="2"/>
  <c r="C40" i="4" l="1"/>
  <c r="Q21" i="3"/>
  <c r="Q19" i="3"/>
  <c r="M21" i="3"/>
  <c r="M23" i="3" s="1"/>
  <c r="N23" i="3" s="1"/>
  <c r="M19" i="3"/>
  <c r="N19" i="3" s="1"/>
  <c r="N16" i="3"/>
  <c r="K23" i="3"/>
  <c r="K21" i="3"/>
  <c r="K19" i="3"/>
  <c r="K16" i="3"/>
  <c r="N21" i="3" l="1"/>
  <c r="Q23" i="3"/>
  <c r="E16" i="3"/>
  <c r="E23" i="3"/>
</calcChain>
</file>

<file path=xl/sharedStrings.xml><?xml version="1.0" encoding="utf-8"?>
<sst xmlns="http://schemas.openxmlformats.org/spreadsheetml/2006/main" count="364" uniqueCount="159">
  <si>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</si>
  <si>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</si>
  <si>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</si>
  <si>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</si>
  <si>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</si>
  <si>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</si>
  <si>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</si>
  <si>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2. Сокращенное наименование _____________________________________________</t>
  </si>
  <si>
    <t>3. Место нахождения _____________________________________________________</t>
  </si>
  <si>
    <t>4. Адрес юридического лица ______________________________________________</t>
  </si>
  <si>
    <t>5. ИНН __________________________________________________________________</t>
  </si>
  <si>
    <t>6. КПП __________________________________________________________________</t>
  </si>
  <si>
    <t>7. Ф.И.О. руководителя __________________________________________________</t>
  </si>
  <si>
    <t>8. Адрес электронной почты ______________________________________________</t>
  </si>
  <si>
    <t>9. Контактный телефон ___________________________________________________</t>
  </si>
  <si>
    <t>1.Полное наименование</t>
  </si>
  <si>
    <t>Общество с ограниченной ответственностью "Тейковское сетевое предприятие"</t>
  </si>
  <si>
    <t>ООО "ТСП"</t>
  </si>
  <si>
    <t>155048 Ивановская обл.,г.Тейково,ул.сегреевская, д.1</t>
  </si>
  <si>
    <t>muptsp@yandex.ru</t>
  </si>
  <si>
    <t>(49343) 4-02-84,4-02-40,факс (49343)4-01-50</t>
  </si>
  <si>
    <t>Приложение N 3</t>
  </si>
  <si>
    <t xml:space="preserve"> для расчета платы за технологическое присоединение</t>
  </si>
  <si>
    <t>к территориальным распределительным сетям на уровне</t>
  </si>
  <si>
    <t xml:space="preserve"> (наименование сетевой организации)</t>
  </si>
  <si>
    <t>ООО"Тейковское сетевое предприятие"</t>
  </si>
  <si>
    <t>Наименование стандартизированных тарифных ставок</t>
  </si>
  <si>
    <t>по постоянной схеме</t>
  </si>
  <si>
    <t>по временной схеме</t>
  </si>
  <si>
    <t>Единицы измерения</t>
  </si>
  <si>
    <t xml:space="preserve">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</si>
  <si>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 1</t>
  </si>
  <si>
    <t>руб./кВт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</si>
  <si>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</si>
  <si>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 1.1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</si>
  <si>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</si>
  <si>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 1.2</t>
  </si>
  <si>
    <t>руб./км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</si>
  <si>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</si>
  <si>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 1.3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</si>
  <si>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</si>
  <si>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 1.4</t>
  </si>
  <si>
    <t>С 2 i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</si>
  <si>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</si>
  <si>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</si>
  <si>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 3 i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</si>
  <si>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</si>
  <si>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 4 i</t>
  </si>
  <si>
    <t>* Ставки платы C1.i; C2.i;C3.i;C4.i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</si>
  <si>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Приложение N 4</t>
  </si>
  <si>
    <t>Расходы на мероприятия, осуществляемые при технологическом присоединении</t>
  </si>
  <si>
    <t>Наименование мероприятий</t>
  </si>
  <si>
    <t xml:space="preserve">Распределение необходимой валовой выручки*
(рублей)
</t>
  </si>
  <si>
    <t>Объем максимальной мощности (кВт)</t>
  </si>
  <si>
    <t>Ставки для расчета платы по каждому мероприятию (рублей/кВт) (без учета НДС)</t>
  </si>
  <si>
    <t xml:space="preserve">         СТАНДАРТИЗИРОВАННЫЕ ТАРИФНЫЕ СТАВКИ</t>
  </si>
  <si>
    <t>Разработка сетевой организацией проектной документации по строительству "последней мили"</t>
  </si>
  <si>
    <t xml:space="preserve">Выполнение сетевой организацией мероприятий, связанных со строительством "последней мили":
строительство воздушных линий
строительство кабельных линий
строительство пунктов секционирования
строительство комплектных трансформаторных подстанций и распределительных трансформаторных подстанций с уровнем напряжения до 35 кВ
строительство центров питания и подстанций уровнем напряжения 35 кВ и выше
</t>
  </si>
  <si>
    <t>Проверка сетевой организацией выполнения заявителем технических условий:
по постоянной схеме</t>
  </si>
  <si>
    <t xml:space="preserve"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
по постоянной схеме
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</si>
  <si>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
по постоянной схеме</t>
  </si>
  <si>
    <t>*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</si>
  <si>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Приложение N 5</t>
  </si>
  <si>
    <t>необходимой валовой выручки сетевой организации на технологическое присоединение</t>
  </si>
  <si>
    <t>(тыс. рублей)</t>
  </si>
  <si>
    <t xml:space="preserve">                              Расчет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</si>
  <si>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</si>
  <si>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</si>
  <si>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</si>
  <si>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</si>
  <si>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</si>
  <si>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</si>
  <si>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</si>
  <si>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</si>
  <si>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</si>
  <si>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</si>
  <si>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</si>
  <si>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</si>
  <si>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</si>
  <si>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</si>
  <si>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</si>
  <si>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</si>
  <si>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</si>
  <si>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</si>
  <si>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</si>
  <si>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</si>
  <si>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</si>
  <si>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</si>
  <si>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</si>
  <si>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</si>
  <si>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</si>
  <si>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</si>
  <si>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</si>
  <si>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</si>
  <si>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</si>
  <si>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</si>
  <si>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</si>
  <si>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</si>
  <si>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</si>
  <si>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</si>
  <si>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   (тыс.руб.)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</si>
  <si>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</si>
  <si>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</si>
  <si>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</si>
  <si>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</si>
  <si>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</si>
  <si>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1.</t>
  </si>
  <si>
    <t>Строительство кабельных линий электропередачи:</t>
  </si>
  <si>
    <t>0,4 кВ</t>
  </si>
  <si>
    <t>1 - 20 кВ</t>
  </si>
  <si>
    <t xml:space="preserve">                    0,4 кВ</t>
  </si>
  <si>
    <t xml:space="preserve">                1 - 20 кВ</t>
  </si>
  <si>
    <t xml:space="preserve">                     35 кВ</t>
  </si>
  <si>
    <t>2.</t>
  </si>
  <si>
    <t>Строительство воздушных линий электропередачи:</t>
  </si>
  <si>
    <t>№№</t>
  </si>
  <si>
    <t>Приложение N 8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</si>
  <si>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</si>
  <si>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</si>
  <si>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</si>
  <si>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</si>
  <si>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</si>
  <si>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</si>
  <si>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</si>
  <si>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№</t>
  </si>
  <si>
    <t xml:space="preserve">                                                                                                              ИНФОРМАЦИЯ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</si>
  <si>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</si>
  <si>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</si>
  <si>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</si>
  <si>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</si>
  <si>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</si>
  <si>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</si>
  <si>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</si>
  <si>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</si>
  <si>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</si>
  <si>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</si>
  <si>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</si>
  <si>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</si>
  <si>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</si>
  <si>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</si>
  <si>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</si>
  <si>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</si>
  <si>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 9</t>
  </si>
  <si>
    <t>Количество заявок (штук)</t>
  </si>
  <si>
    <t xml:space="preserve"> о поданных заявках на технологическое присоединение за текущий год</t>
  </si>
  <si>
    <t>-</t>
  </si>
  <si>
    <t>Подготовка и выдача сетевой организацией технических условий заявителю:
по временной схеме</t>
  </si>
  <si>
    <t xml:space="preserve">в диапазоне присоединяемой мощности 670 кВт и до 1500 кВт включительно (за исключением временного технологического присоединения) </t>
  </si>
  <si>
    <t xml:space="preserve">диапазон мощности до 15 кВт включительно по одному источнику при условии, что расстояние от границ участка заявителя до объектов электросетевого хозяйства составляет более 300 м в городах и более 500 м в сельской местности на уровне напряжения 0,4-10 кв и 3 категории надежности электроснабжения </t>
  </si>
  <si>
    <t>диапазон мощности свыше 15 кВт до 150 кВт включительно                                                                                 на уровне напряжения 0,4-10 кв и 3 категории надежности электроснабжения</t>
  </si>
  <si>
    <t xml:space="preserve">диапазон мощности свыше 150 кВт и менее 670 кВт                                                                                                                 на уровне напряжения 0,4-10 кв и 3 категории надежности электроснабжения   </t>
  </si>
  <si>
    <t xml:space="preserve"> напряжения ниже 35 кВ и присоединяемой мощностью менее 8900 кВт</t>
  </si>
  <si>
    <t>№№ п.п</t>
  </si>
  <si>
    <t>диапазон мощности до 15 кВт   включительно                                                                                 на уровне напряжения 0,4-10 кв и 3 категории надежности электроснабжения</t>
  </si>
  <si>
    <t>диапазон мощности до 15 кВт  включительно                                                                                 на уровне напряжения 0,4-10 кв и 3 категории надежности электроснабжения</t>
  </si>
  <si>
    <r>
      <rPr>
        <b/>
        <u/>
        <sz val="11"/>
        <color theme="1"/>
        <rFont val="Times New Roman"/>
        <family val="1"/>
        <charset val="204"/>
      </rPr>
      <t xml:space="preserve">             ООО "Тейковское сетевое предприятие"</t>
    </r>
    <r>
      <rPr>
        <b/>
        <sz val="11"/>
        <color theme="1"/>
        <rFont val="Times New Roman"/>
        <family val="1"/>
        <charset val="204"/>
      </rPr>
      <t xml:space="preserve"> на </t>
    </r>
    <r>
      <rPr>
        <b/>
        <u/>
        <sz val="11"/>
        <color theme="1"/>
        <rFont val="Times New Roman"/>
        <family val="1"/>
        <charset val="204"/>
      </rPr>
      <t>2021</t>
    </r>
    <r>
      <rPr>
        <b/>
        <sz val="11"/>
        <color theme="1"/>
        <rFont val="Times New Roman"/>
        <family val="1"/>
        <charset val="204"/>
      </rPr>
      <t xml:space="preserve"> год</t>
    </r>
  </si>
  <si>
    <t>Сергеев Аладимир Анатольевич</t>
  </si>
  <si>
    <r>
      <t xml:space="preserve">         на </t>
    </r>
    <r>
      <rPr>
        <b/>
        <u/>
        <sz val="11"/>
        <color theme="1"/>
        <rFont val="Courier New"/>
        <family val="3"/>
        <charset val="204"/>
      </rPr>
      <t>2021</t>
    </r>
    <r>
      <rPr>
        <b/>
        <sz val="11"/>
        <color theme="1"/>
        <rFont val="Courier New"/>
        <family val="3"/>
        <charset val="204"/>
      </rPr>
      <t xml:space="preserve">  год</t>
    </r>
  </si>
  <si>
    <t>на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</si>
</sst>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1"/>
      <color rgb="FF000000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u/>
      <sz val="11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0" fillId="0" borderId="0" xfId="0"/>
    <xf numFmtId="0" fontId="9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17" fillId="0" borderId="1" xfId="0" applyFont="1" applyBorder="1"/>
    <xf numFmtId="2" fontId="17" fillId="0" borderId="1" xfId="0" applyNumberFormat="1" applyFont="1" applyBorder="1"/>
    <xf numFmtId="0" fontId="18" fillId="0" borderId="0" xfId="0" applyFo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/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right" vertic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/>
    <xf numFmtId="0" fontId="17" fillId="0" borderId="3" xfId="0" applyFont="1" applyBorder="1" applyAlignment="1">
      <alignment vertical="center" wrapText="1"/>
    </xf>
    <xf numFmtId="2" fontId="17" fillId="0" borderId="3" xfId="0" applyNumberFormat="1" applyFont="1" applyBorder="1"/>
    <xf numFmtId="164" fontId="17" fillId="0" borderId="3" xfId="0" applyNumberFormat="1" applyFont="1" applyBorder="1"/>
    <xf numFmtId="164" fontId="17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2" fontId="19" fillId="0" borderId="1" xfId="0" applyNumberFormat="1" applyFont="1" applyBorder="1"/>
    <xf numFmtId="0" fontId="21" fillId="0" borderId="0" xfId="0" applyFont="1"/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19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justify" vertical="center" wrapText="1"/>
    </xf>
    <xf numFmtId="0" fontId="20" fillId="0" borderId="1" xfId="1" applyFont="1" applyBorder="1" applyAlignment="1">
      <alignment vertical="center" wrapText="1"/>
    </xf>
    <xf numFmtId="2" fontId="15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6" fillId="0" borderId="0" xfId="1" applyFont="1" applyAlignment="1">
      <alignment wrapText="1"/>
    </xf>
    <xf numFmtId="0" fontId="10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/>
    <xf numFmtId="0" fontId="17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/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7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s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topLeftCell="A4" workbookViewId="0">
      <selection activeCell="E26" sqref="E26"/>
    </sheetView>
  </sheetViews>
  <sheetFormatPr defaultRowHeight="15" x14ac:dyDescent="0.25"/>
  <sheetData>
    <row r="2" spans="1:10" x14ac:dyDescent="0.25">
      <c r="E2" s="2"/>
      <c r="F2" s="2"/>
      <c r="G2" s="2"/>
      <c r="H2" s="2"/>
      <c r="I2" s="3" t="s">
        <v>0</v>
      </c>
    </row>
    <row r="3" spans="1:10" x14ac:dyDescent="0.25">
      <c r="E3" s="2"/>
      <c r="F3" s="2"/>
      <c r="G3" s="2"/>
      <c r="H3" s="2"/>
      <c r="I3" s="4" t="s">
        <v>1</v>
      </c>
    </row>
    <row r="4" spans="1:10" x14ac:dyDescent="0.25">
      <c r="E4" s="2"/>
      <c r="F4" s="2"/>
      <c r="G4" s="2"/>
      <c r="H4" s="2"/>
      <c r="I4" s="3" t="s">
        <v>2</v>
      </c>
    </row>
    <row r="5" spans="1:10" x14ac:dyDescent="0.25">
      <c r="E5" s="2"/>
      <c r="F5" s="2"/>
      <c r="G5" s="2"/>
      <c r="H5" s="2"/>
      <c r="I5" s="3" t="s">
        <v>3</v>
      </c>
    </row>
    <row r="6" spans="1:10" ht="16.5" x14ac:dyDescent="0.25">
      <c r="I6" s="1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16" t="s">
        <v>4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16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17" t="s">
        <v>155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8" t="s">
        <v>6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16.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</row>
    <row r="13" spans="1:10" ht="39" customHeight="1" x14ac:dyDescent="0.25">
      <c r="A13" s="70" t="s">
        <v>15</v>
      </c>
      <c r="B13" s="71"/>
      <c r="C13" s="71"/>
      <c r="D13" s="71"/>
      <c r="E13" s="73" t="s">
        <v>16</v>
      </c>
      <c r="F13" s="73"/>
      <c r="G13" s="73"/>
      <c r="H13" s="73"/>
      <c r="I13" s="73"/>
      <c r="J13" s="73"/>
    </row>
    <row r="14" spans="1:10" ht="16.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70" t="s">
        <v>7</v>
      </c>
      <c r="B15" s="71"/>
      <c r="C15" s="71"/>
      <c r="D15" s="71"/>
      <c r="E15" s="73" t="s">
        <v>17</v>
      </c>
      <c r="F15" s="73"/>
      <c r="G15" s="73"/>
      <c r="H15" s="73"/>
      <c r="I15" s="73"/>
      <c r="J15" s="73"/>
    </row>
    <row r="16" spans="1:10" ht="16.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70" t="s">
        <v>8</v>
      </c>
      <c r="B17" s="71"/>
      <c r="C17" s="71"/>
      <c r="D17" s="71"/>
      <c r="E17" s="73" t="s">
        <v>18</v>
      </c>
      <c r="F17" s="73"/>
      <c r="G17" s="73"/>
      <c r="H17" s="73"/>
      <c r="I17" s="73"/>
      <c r="J17" s="73"/>
    </row>
    <row r="18" spans="1:10" ht="16.5" x14ac:dyDescent="0.25">
      <c r="A18" s="19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70" t="s">
        <v>9</v>
      </c>
      <c r="B19" s="71"/>
      <c r="C19" s="71"/>
      <c r="D19" s="71"/>
      <c r="E19" s="73" t="s">
        <v>18</v>
      </c>
      <c r="F19" s="73"/>
      <c r="G19" s="73"/>
      <c r="H19" s="73"/>
      <c r="I19" s="73"/>
      <c r="J19" s="73"/>
    </row>
    <row r="20" spans="1:10" ht="16.5" x14ac:dyDescent="0.25">
      <c r="A20" s="19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70" t="s">
        <v>10</v>
      </c>
      <c r="B21" s="71"/>
      <c r="C21" s="71"/>
      <c r="D21" s="71"/>
      <c r="E21" s="72">
        <v>3704008548</v>
      </c>
      <c r="F21" s="72"/>
      <c r="G21" s="72"/>
      <c r="H21" s="72"/>
      <c r="I21" s="72"/>
      <c r="J21" s="72"/>
    </row>
    <row r="22" spans="1:10" ht="16.5" x14ac:dyDescent="0.25">
      <c r="A22" s="19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70" t="s">
        <v>11</v>
      </c>
      <c r="B23" s="71"/>
      <c r="C23" s="71"/>
      <c r="D23" s="71"/>
      <c r="E23" s="72">
        <v>370401001</v>
      </c>
      <c r="F23" s="72"/>
      <c r="G23" s="72"/>
      <c r="H23" s="72"/>
      <c r="I23" s="72"/>
      <c r="J23" s="72"/>
    </row>
    <row r="24" spans="1:10" ht="16.5" x14ac:dyDescent="0.25">
      <c r="A24" s="19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70" t="s">
        <v>12</v>
      </c>
      <c r="B25" s="71"/>
      <c r="C25" s="71"/>
      <c r="D25" s="71"/>
      <c r="E25" s="73" t="s">
        <v>156</v>
      </c>
      <c r="F25" s="73"/>
      <c r="G25" s="73"/>
      <c r="H25" s="73"/>
      <c r="I25" s="73"/>
      <c r="J25" s="73"/>
    </row>
    <row r="26" spans="1:10" ht="16.5" x14ac:dyDescent="0.25">
      <c r="A26" s="19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70" t="s">
        <v>13</v>
      </c>
      <c r="B27" s="71"/>
      <c r="C27" s="71"/>
      <c r="D27" s="71"/>
      <c r="E27" s="74" t="s">
        <v>19</v>
      </c>
      <c r="F27" s="75"/>
      <c r="G27" s="75"/>
      <c r="H27" s="75"/>
      <c r="I27" s="75"/>
      <c r="J27" s="75"/>
    </row>
    <row r="28" spans="1:10" ht="16.5" x14ac:dyDescent="0.25">
      <c r="A28" s="19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70" t="s">
        <v>14</v>
      </c>
      <c r="B29" s="71"/>
      <c r="C29" s="71"/>
      <c r="D29" s="71"/>
      <c r="E29" s="73" t="s">
        <v>20</v>
      </c>
      <c r="F29" s="73"/>
      <c r="G29" s="73"/>
      <c r="H29" s="73"/>
      <c r="I29" s="73"/>
      <c r="J29" s="73"/>
    </row>
    <row r="30" spans="1:10" ht="16.5" x14ac:dyDescent="0.25">
      <c r="A30" s="1"/>
    </row>
  </sheetData>
  <mergeCells count="18">
    <mergeCell ref="A13:D13"/>
    <mergeCell ref="E13:J13"/>
    <mergeCell ref="A15:D15"/>
    <mergeCell ref="A17:D17"/>
    <mergeCell ref="A19:D19"/>
    <mergeCell ref="E15:J15"/>
    <mergeCell ref="E17:J17"/>
    <mergeCell ref="E19:J19"/>
    <mergeCell ref="E21:J21"/>
    <mergeCell ref="E23:J23"/>
    <mergeCell ref="E25:J25"/>
    <mergeCell ref="E27:J27"/>
    <mergeCell ref="E29:J29"/>
    <mergeCell ref="A21:D21"/>
    <mergeCell ref="A23:D23"/>
    <mergeCell ref="A25:D25"/>
    <mergeCell ref="A27:D27"/>
    <mergeCell ref="A29:D29"/>
  </mergeCells>
  <hyperlinks>
    <hyperlink ref="I3" location="sub_1000" display="sub_1000"/>
    <hyperlink ref="E27" r:id="rId1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C12" workbookViewId="0">
      <selection activeCell="L22" sqref="L22"/>
    </sheetView>
  </sheetViews>
  <sheetFormatPr defaultRowHeight="15" x14ac:dyDescent="0.25"/>
  <cols>
    <col min="1" max="1" width="7" customWidth="1"/>
    <col min="2" max="2" width="42.85546875" customWidth="1"/>
    <col min="3" max="3" width="10.42578125" customWidth="1"/>
    <col min="4" max="5" width="12.140625" customWidth="1"/>
    <col min="6" max="13" width="12.140625" style="5" customWidth="1"/>
  </cols>
  <sheetData>
    <row r="1" spans="1:13" x14ac:dyDescent="0.25">
      <c r="E1" s="6"/>
      <c r="G1" s="6"/>
      <c r="I1" s="6"/>
      <c r="K1" s="6"/>
      <c r="M1" s="6" t="s">
        <v>21</v>
      </c>
    </row>
    <row r="2" spans="1:13" x14ac:dyDescent="0.25">
      <c r="E2" s="6"/>
      <c r="G2" s="6"/>
      <c r="I2" s="6"/>
      <c r="K2" s="6"/>
      <c r="M2" s="6" t="s">
        <v>1</v>
      </c>
    </row>
    <row r="3" spans="1:13" x14ac:dyDescent="0.25">
      <c r="E3" s="6"/>
      <c r="G3" s="6"/>
      <c r="I3" s="6"/>
      <c r="K3" s="6"/>
      <c r="M3" s="6" t="s">
        <v>2</v>
      </c>
    </row>
    <row r="4" spans="1:13" x14ac:dyDescent="0.25">
      <c r="E4" s="6"/>
      <c r="G4" s="6"/>
      <c r="I4" s="6"/>
      <c r="K4" s="6"/>
      <c r="M4" s="6" t="s">
        <v>3</v>
      </c>
    </row>
    <row r="5" spans="1:13" ht="16.5" x14ac:dyDescent="0.25">
      <c r="E5" s="1"/>
      <c r="G5" s="1"/>
      <c r="I5" s="1"/>
      <c r="K5" s="1"/>
      <c r="M5" s="1"/>
    </row>
    <row r="8" spans="1:13" x14ac:dyDescent="0.25">
      <c r="B8" s="79" t="s">
        <v>55</v>
      </c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3" x14ac:dyDescent="0.25">
      <c r="B9" s="79" t="s">
        <v>22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7"/>
    </row>
    <row r="10" spans="1:13" x14ac:dyDescent="0.25">
      <c r="B10" s="79" t="s">
        <v>23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7"/>
    </row>
    <row r="11" spans="1:13" x14ac:dyDescent="0.25">
      <c r="B11" s="79" t="s">
        <v>151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7"/>
    </row>
    <row r="12" spans="1:13" s="5" customFormat="1" x14ac:dyDescent="0.25">
      <c r="B12" s="79" t="s">
        <v>25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"/>
    </row>
    <row r="13" spans="1:13" x14ac:dyDescent="0.25">
      <c r="B13" s="79" t="s">
        <v>24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7"/>
    </row>
    <row r="14" spans="1:13" x14ac:dyDescent="0.25">
      <c r="B14" s="79" t="s">
        <v>157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7"/>
    </row>
    <row r="15" spans="1:13" ht="162" customHeight="1" x14ac:dyDescent="0.25">
      <c r="A15" s="81" t="s">
        <v>26</v>
      </c>
      <c r="B15" s="81"/>
      <c r="C15" s="82" t="s">
        <v>29</v>
      </c>
      <c r="D15" s="84" t="s">
        <v>148</v>
      </c>
      <c r="E15" s="84"/>
      <c r="F15" s="78" t="s">
        <v>153</v>
      </c>
      <c r="G15" s="78"/>
      <c r="H15" s="78" t="s">
        <v>149</v>
      </c>
      <c r="I15" s="78"/>
      <c r="J15" s="78" t="s">
        <v>150</v>
      </c>
      <c r="K15" s="78"/>
      <c r="L15" s="78" t="s">
        <v>147</v>
      </c>
      <c r="M15" s="78"/>
    </row>
    <row r="16" spans="1:13" ht="42.75" customHeight="1" x14ac:dyDescent="0.25">
      <c r="A16" s="81"/>
      <c r="B16" s="81"/>
      <c r="C16" s="83"/>
      <c r="D16" s="9" t="s">
        <v>27</v>
      </c>
      <c r="E16" s="9" t="s">
        <v>28</v>
      </c>
      <c r="F16" s="22" t="s">
        <v>27</v>
      </c>
      <c r="G16" s="22" t="s">
        <v>28</v>
      </c>
      <c r="H16" s="21" t="s">
        <v>27</v>
      </c>
      <c r="I16" s="21" t="s">
        <v>28</v>
      </c>
      <c r="J16" s="21" t="s">
        <v>27</v>
      </c>
      <c r="K16" s="21" t="s">
        <v>28</v>
      </c>
      <c r="L16" s="21" t="s">
        <v>27</v>
      </c>
      <c r="M16" s="21" t="s">
        <v>28</v>
      </c>
    </row>
    <row r="17" spans="1:13" ht="166.5" x14ac:dyDescent="0.25">
      <c r="A17" s="10" t="s">
        <v>31</v>
      </c>
      <c r="B17" s="11" t="s">
        <v>30</v>
      </c>
      <c r="C17" s="12" t="s">
        <v>32</v>
      </c>
      <c r="D17" s="24">
        <f>D18+D19+D20+D21</f>
        <v>606.68999999999994</v>
      </c>
      <c r="E17" s="15" t="s">
        <v>145</v>
      </c>
      <c r="F17" s="24">
        <f>F18+F19+F20+F21</f>
        <v>994.68000000000006</v>
      </c>
      <c r="G17" s="15" t="s">
        <v>145</v>
      </c>
      <c r="H17" s="24">
        <f>H18+H19+H20+H21</f>
        <v>200.21999999999997</v>
      </c>
      <c r="I17" s="15" t="s">
        <v>145</v>
      </c>
      <c r="J17" s="24">
        <f>J18+J19+J20+J21</f>
        <v>20.149999999999999</v>
      </c>
      <c r="K17" s="15" t="s">
        <v>145</v>
      </c>
      <c r="L17" s="24" t="s">
        <v>145</v>
      </c>
      <c r="M17" s="15" t="s">
        <v>145</v>
      </c>
    </row>
    <row r="18" spans="1:13" ht="51.75" x14ac:dyDescent="0.25">
      <c r="A18" s="13" t="s">
        <v>34</v>
      </c>
      <c r="B18" s="11" t="s">
        <v>33</v>
      </c>
      <c r="C18" s="12" t="s">
        <v>32</v>
      </c>
      <c r="D18" s="24">
        <v>359.46</v>
      </c>
      <c r="E18" s="15" t="s">
        <v>145</v>
      </c>
      <c r="F18" s="15">
        <v>474.84</v>
      </c>
      <c r="G18" s="15" t="s">
        <v>145</v>
      </c>
      <c r="H18" s="15">
        <v>95.58</v>
      </c>
      <c r="I18" s="15" t="s">
        <v>145</v>
      </c>
      <c r="J18" s="15">
        <v>9.6199999999999992</v>
      </c>
      <c r="K18" s="15" t="s">
        <v>145</v>
      </c>
      <c r="L18" s="15" t="s">
        <v>145</v>
      </c>
      <c r="M18" s="15" t="s">
        <v>145</v>
      </c>
    </row>
    <row r="19" spans="1:13" ht="51.75" x14ac:dyDescent="0.25">
      <c r="A19" s="13" t="s">
        <v>36</v>
      </c>
      <c r="B19" s="11" t="s">
        <v>35</v>
      </c>
      <c r="C19" s="12" t="s">
        <v>37</v>
      </c>
      <c r="D19" s="20">
        <v>0</v>
      </c>
      <c r="E19" s="20" t="s">
        <v>145</v>
      </c>
      <c r="F19" s="23">
        <v>119.55</v>
      </c>
      <c r="G19" s="20" t="s">
        <v>145</v>
      </c>
      <c r="H19" s="23">
        <v>24.06</v>
      </c>
      <c r="I19" s="20" t="s">
        <v>145</v>
      </c>
      <c r="J19" s="20">
        <v>2.42</v>
      </c>
      <c r="K19" s="20" t="s">
        <v>145</v>
      </c>
      <c r="L19" s="20" t="s">
        <v>145</v>
      </c>
      <c r="M19" s="20" t="s">
        <v>145</v>
      </c>
    </row>
    <row r="20" spans="1:13" ht="77.25" x14ac:dyDescent="0.25">
      <c r="A20" s="13" t="s">
        <v>39</v>
      </c>
      <c r="B20" s="11" t="s">
        <v>38</v>
      </c>
      <c r="C20" s="12" t="s">
        <v>37</v>
      </c>
      <c r="D20" s="20">
        <v>0</v>
      </c>
      <c r="E20" s="20" t="s">
        <v>145</v>
      </c>
      <c r="F20" s="23">
        <v>73.709999999999994</v>
      </c>
      <c r="G20" s="20" t="s">
        <v>145</v>
      </c>
      <c r="H20" s="23">
        <v>14.84</v>
      </c>
      <c r="I20" s="20" t="s">
        <v>145</v>
      </c>
      <c r="J20" s="20">
        <v>1.49</v>
      </c>
      <c r="K20" s="20" t="s">
        <v>145</v>
      </c>
      <c r="L20" s="20" t="s">
        <v>145</v>
      </c>
      <c r="M20" s="20" t="s">
        <v>145</v>
      </c>
    </row>
    <row r="21" spans="1:13" ht="90" x14ac:dyDescent="0.25">
      <c r="A21" s="13" t="s">
        <v>41</v>
      </c>
      <c r="B21" s="14" t="s">
        <v>40</v>
      </c>
      <c r="C21" s="12" t="s">
        <v>32</v>
      </c>
      <c r="D21" s="23">
        <v>247.23</v>
      </c>
      <c r="E21" s="20" t="s">
        <v>145</v>
      </c>
      <c r="F21" s="20">
        <v>326.58</v>
      </c>
      <c r="G21" s="20" t="s">
        <v>145</v>
      </c>
      <c r="H21" s="20">
        <v>65.739999999999995</v>
      </c>
      <c r="I21" s="20" t="s">
        <v>145</v>
      </c>
      <c r="J21" s="20">
        <v>6.62</v>
      </c>
      <c r="K21" s="20" t="s">
        <v>145</v>
      </c>
      <c r="L21" s="20" t="s">
        <v>145</v>
      </c>
      <c r="M21" s="20" t="s">
        <v>145</v>
      </c>
    </row>
    <row r="22" spans="1:13" ht="115.5" x14ac:dyDescent="0.25">
      <c r="A22" s="13" t="s">
        <v>42</v>
      </c>
      <c r="B22" s="14" t="s">
        <v>43</v>
      </c>
      <c r="C22" s="12" t="s">
        <v>37</v>
      </c>
      <c r="D22" s="20" t="s">
        <v>145</v>
      </c>
      <c r="E22" s="20" t="s">
        <v>145</v>
      </c>
      <c r="F22" s="20" t="s">
        <v>145</v>
      </c>
      <c r="G22" s="20" t="s">
        <v>145</v>
      </c>
      <c r="H22" s="20" t="s">
        <v>145</v>
      </c>
      <c r="I22" s="20" t="s">
        <v>145</v>
      </c>
      <c r="J22" s="20" t="s">
        <v>145</v>
      </c>
      <c r="K22" s="20" t="s">
        <v>145</v>
      </c>
      <c r="L22" s="20" t="s">
        <v>145</v>
      </c>
      <c r="M22" s="20" t="s">
        <v>145</v>
      </c>
    </row>
    <row r="23" spans="1:13" ht="115.5" x14ac:dyDescent="0.25">
      <c r="A23" s="13" t="s">
        <v>45</v>
      </c>
      <c r="B23" s="14" t="s">
        <v>44</v>
      </c>
      <c r="C23" s="12" t="s">
        <v>37</v>
      </c>
      <c r="D23" s="20" t="s">
        <v>145</v>
      </c>
      <c r="E23" s="20" t="s">
        <v>145</v>
      </c>
      <c r="F23" s="20" t="s">
        <v>145</v>
      </c>
      <c r="G23" s="20" t="s">
        <v>145</v>
      </c>
      <c r="H23" s="20" t="s">
        <v>145</v>
      </c>
      <c r="I23" s="20" t="s">
        <v>145</v>
      </c>
      <c r="J23" s="20" t="s">
        <v>145</v>
      </c>
      <c r="K23" s="20" t="s">
        <v>145</v>
      </c>
      <c r="L23" s="20" t="s">
        <v>145</v>
      </c>
      <c r="M23" s="20" t="s">
        <v>145</v>
      </c>
    </row>
    <row r="24" spans="1:13" ht="102.75" x14ac:dyDescent="0.25">
      <c r="A24" s="13" t="s">
        <v>47</v>
      </c>
      <c r="B24" s="14" t="s">
        <v>46</v>
      </c>
      <c r="C24" s="12" t="s">
        <v>32</v>
      </c>
      <c r="D24" s="20" t="s">
        <v>145</v>
      </c>
      <c r="E24" s="20" t="s">
        <v>145</v>
      </c>
      <c r="F24" s="20" t="s">
        <v>145</v>
      </c>
      <c r="G24" s="20" t="s">
        <v>145</v>
      </c>
      <c r="H24" s="20" t="s">
        <v>145</v>
      </c>
      <c r="I24" s="20" t="s">
        <v>145</v>
      </c>
      <c r="J24" s="20" t="s">
        <v>145</v>
      </c>
      <c r="K24" s="20" t="s">
        <v>145</v>
      </c>
      <c r="L24" s="20" t="s">
        <v>145</v>
      </c>
      <c r="M24" s="20" t="s">
        <v>145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81.75" customHeight="1" x14ac:dyDescent="0.25">
      <c r="A26" s="76" t="s">
        <v>48</v>
      </c>
      <c r="B26" s="77"/>
      <c r="C26" s="77"/>
      <c r="D26" s="77"/>
      <c r="E26" s="77"/>
      <c r="H26"/>
      <c r="I26"/>
    </row>
    <row r="27" spans="1:13" ht="16.5" x14ac:dyDescent="0.25">
      <c r="B27" s="1"/>
    </row>
    <row r="28" spans="1:13" ht="16.5" x14ac:dyDescent="0.25">
      <c r="B28" s="1"/>
    </row>
    <row r="29" spans="1:13" ht="16.5" x14ac:dyDescent="0.25">
      <c r="B29" s="1"/>
    </row>
  </sheetData>
  <mergeCells count="15">
    <mergeCell ref="A26:E26"/>
    <mergeCell ref="H15:I15"/>
    <mergeCell ref="J15:K15"/>
    <mergeCell ref="L15:M15"/>
    <mergeCell ref="B8:L8"/>
    <mergeCell ref="B9:L9"/>
    <mergeCell ref="B10:L10"/>
    <mergeCell ref="B11:L11"/>
    <mergeCell ref="B12:L12"/>
    <mergeCell ref="B13:L13"/>
    <mergeCell ref="B14:L14"/>
    <mergeCell ref="A15:B16"/>
    <mergeCell ref="C15:C16"/>
    <mergeCell ref="D15:E15"/>
    <mergeCell ref="F15:G15"/>
  </mergeCells>
  <hyperlinks>
    <hyperlink ref="M2" location="sub_1000" display="sub_1000"/>
  </hyperlinks>
  <pageMargins left="0.7" right="0.7" top="0.75" bottom="0.75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opLeftCell="G1" workbookViewId="0">
      <selection activeCell="G1" sqref="A1:XFD1048576"/>
    </sheetView>
  </sheetViews>
  <sheetFormatPr defaultRowHeight="15" x14ac:dyDescent="0.25"/>
  <cols>
    <col min="1" max="1" width="9.140625" style="27"/>
    <col min="2" max="2" width="24.5703125" style="27" customWidth="1"/>
    <col min="3" max="3" width="14.28515625" style="27" customWidth="1"/>
    <col min="4" max="4" width="13.28515625" style="27" customWidth="1"/>
    <col min="5" max="5" width="15" style="27" customWidth="1"/>
    <col min="6" max="6" width="13" style="27" customWidth="1"/>
    <col min="7" max="7" width="13.28515625" style="27" customWidth="1"/>
    <col min="8" max="8" width="15" style="27" customWidth="1"/>
    <col min="9" max="9" width="13" style="27" customWidth="1"/>
    <col min="10" max="10" width="13.28515625" style="27" customWidth="1"/>
    <col min="11" max="11" width="15" style="27" customWidth="1"/>
    <col min="12" max="12" width="17.7109375" style="27" customWidth="1"/>
    <col min="13" max="13" width="13.28515625" style="27" customWidth="1"/>
    <col min="14" max="14" width="15" style="27" customWidth="1"/>
    <col min="15" max="15" width="17.7109375" style="27" customWidth="1"/>
    <col min="16" max="16" width="13.28515625" style="27" customWidth="1"/>
    <col min="17" max="17" width="15" style="27" customWidth="1"/>
    <col min="18" max="16384" width="9.140625" style="27"/>
  </cols>
  <sheetData>
    <row r="2" spans="1:17" x14ac:dyDescent="0.25">
      <c r="D2" s="28"/>
      <c r="E2" s="29"/>
      <c r="G2" s="28"/>
      <c r="H2" s="29"/>
      <c r="J2" s="28"/>
      <c r="K2" s="29"/>
      <c r="M2" s="28"/>
      <c r="N2" s="29"/>
      <c r="P2" s="28"/>
      <c r="Q2" s="29" t="s">
        <v>49</v>
      </c>
    </row>
    <row r="3" spans="1:17" x14ac:dyDescent="0.25">
      <c r="D3" s="28"/>
      <c r="E3" s="30"/>
      <c r="G3" s="28"/>
      <c r="H3" s="30"/>
      <c r="J3" s="28"/>
      <c r="K3" s="30"/>
      <c r="M3" s="28"/>
      <c r="N3" s="30"/>
      <c r="P3" s="28"/>
      <c r="Q3" s="30" t="s">
        <v>1</v>
      </c>
    </row>
    <row r="4" spans="1:17" x14ac:dyDescent="0.25">
      <c r="D4" s="28"/>
      <c r="E4" s="29"/>
      <c r="G4" s="28"/>
      <c r="H4" s="29"/>
      <c r="J4" s="28"/>
      <c r="K4" s="29"/>
      <c r="M4" s="28"/>
      <c r="N4" s="29"/>
      <c r="P4" s="28"/>
      <c r="Q4" s="29" t="s">
        <v>2</v>
      </c>
    </row>
    <row r="5" spans="1:17" x14ac:dyDescent="0.25">
      <c r="D5" s="28"/>
      <c r="E5" s="29"/>
      <c r="G5" s="28"/>
      <c r="H5" s="29"/>
      <c r="J5" s="28"/>
      <c r="K5" s="29"/>
      <c r="M5" s="28"/>
      <c r="N5" s="29"/>
      <c r="P5" s="28"/>
      <c r="Q5" s="29" t="s">
        <v>3</v>
      </c>
    </row>
    <row r="9" spans="1:17" x14ac:dyDescent="0.25">
      <c r="A9" s="31"/>
      <c r="B9" s="32"/>
      <c r="C9" s="88" t="s">
        <v>50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7" ht="21" customHeight="1" x14ac:dyDescent="0.25">
      <c r="A10" s="33"/>
      <c r="B10" s="34"/>
      <c r="C10" s="88" t="s">
        <v>25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1:17" ht="21" customHeight="1" x14ac:dyDescent="0.25">
      <c r="A11" s="33"/>
      <c r="B11" s="34"/>
      <c r="C11" s="35"/>
      <c r="E11" s="35"/>
      <c r="F11" s="35"/>
      <c r="G11" s="35"/>
      <c r="H11" s="35"/>
      <c r="I11" s="39" t="s">
        <v>158</v>
      </c>
      <c r="J11" s="35"/>
      <c r="L11" s="35"/>
      <c r="M11" s="35"/>
      <c r="N11" s="35"/>
      <c r="O11" s="35"/>
    </row>
    <row r="12" spans="1:17" ht="12.75" customHeight="1" x14ac:dyDescent="0.25"/>
    <row r="13" spans="1:17" ht="98.25" customHeight="1" x14ac:dyDescent="0.25">
      <c r="A13" s="85" t="s">
        <v>152</v>
      </c>
      <c r="B13" s="85" t="s">
        <v>51</v>
      </c>
      <c r="C13" s="85" t="s">
        <v>148</v>
      </c>
      <c r="D13" s="85"/>
      <c r="E13" s="85"/>
      <c r="F13" s="85" t="s">
        <v>154</v>
      </c>
      <c r="G13" s="85"/>
      <c r="H13" s="85"/>
      <c r="I13" s="85" t="s">
        <v>149</v>
      </c>
      <c r="J13" s="85"/>
      <c r="K13" s="85"/>
      <c r="L13" s="85" t="s">
        <v>150</v>
      </c>
      <c r="M13" s="85"/>
      <c r="N13" s="85"/>
      <c r="O13" s="85" t="s">
        <v>147</v>
      </c>
      <c r="P13" s="85"/>
      <c r="Q13" s="85"/>
    </row>
    <row r="14" spans="1:17" ht="91.5" customHeight="1" x14ac:dyDescent="0.25">
      <c r="A14" s="86"/>
      <c r="B14" s="86"/>
      <c r="C14" s="40" t="s">
        <v>52</v>
      </c>
      <c r="D14" s="40" t="s">
        <v>53</v>
      </c>
      <c r="E14" s="40" t="s">
        <v>54</v>
      </c>
      <c r="F14" s="40" t="s">
        <v>52</v>
      </c>
      <c r="G14" s="40" t="s">
        <v>53</v>
      </c>
      <c r="H14" s="40" t="s">
        <v>54</v>
      </c>
      <c r="I14" s="40" t="s">
        <v>52</v>
      </c>
      <c r="J14" s="40" t="s">
        <v>53</v>
      </c>
      <c r="K14" s="40" t="s">
        <v>54</v>
      </c>
      <c r="L14" s="40" t="s">
        <v>52</v>
      </c>
      <c r="M14" s="40" t="s">
        <v>53</v>
      </c>
      <c r="N14" s="40" t="s">
        <v>54</v>
      </c>
      <c r="O14" s="40" t="s">
        <v>52</v>
      </c>
      <c r="P14" s="40" t="s">
        <v>53</v>
      </c>
      <c r="Q14" s="40" t="s">
        <v>54</v>
      </c>
    </row>
    <row r="15" spans="1:17" ht="51" customHeight="1" x14ac:dyDescent="0.25">
      <c r="A15" s="85">
        <v>1</v>
      </c>
      <c r="B15" s="36" t="s">
        <v>146</v>
      </c>
      <c r="C15" s="25"/>
      <c r="D15" s="25"/>
      <c r="E15" s="26"/>
      <c r="F15" s="25"/>
      <c r="G15" s="25"/>
      <c r="H15" s="26"/>
      <c r="I15" s="25"/>
      <c r="J15" s="25"/>
      <c r="K15" s="26"/>
      <c r="L15" s="25"/>
      <c r="M15" s="25"/>
      <c r="N15" s="26"/>
      <c r="O15" s="25"/>
      <c r="P15" s="25"/>
      <c r="Q15" s="26"/>
    </row>
    <row r="16" spans="1:17" ht="30" customHeight="1" x14ac:dyDescent="0.25">
      <c r="A16" s="85"/>
      <c r="B16" s="25" t="s">
        <v>27</v>
      </c>
      <c r="C16" s="25">
        <v>207410.68</v>
      </c>
      <c r="D16" s="25">
        <v>577</v>
      </c>
      <c r="E16" s="26">
        <f>C16/D16</f>
        <v>359.46391681109185</v>
      </c>
      <c r="F16" s="25">
        <v>18518.810000000001</v>
      </c>
      <c r="G16" s="25">
        <v>39</v>
      </c>
      <c r="H16" s="26">
        <f>F16/G16</f>
        <v>474.84128205128206</v>
      </c>
      <c r="I16" s="25">
        <v>14815.05</v>
      </c>
      <c r="J16" s="25">
        <v>155</v>
      </c>
      <c r="K16" s="26">
        <f>I16/J16</f>
        <v>95.580967741935481</v>
      </c>
      <c r="L16" s="25">
        <v>3703.76</v>
      </c>
      <c r="M16" s="25">
        <v>385</v>
      </c>
      <c r="N16" s="26">
        <f>L16/M16</f>
        <v>9.6201558441558443</v>
      </c>
      <c r="O16" s="25"/>
      <c r="P16" s="25"/>
      <c r="Q16" s="26"/>
    </row>
    <row r="17" spans="1:17" ht="64.5" x14ac:dyDescent="0.25">
      <c r="A17" s="37">
        <v>2</v>
      </c>
      <c r="B17" s="36" t="s">
        <v>56</v>
      </c>
      <c r="C17" s="25"/>
      <c r="D17" s="25"/>
      <c r="E17" s="25"/>
      <c r="F17" s="25" t="s">
        <v>145</v>
      </c>
      <c r="G17" s="25"/>
      <c r="H17" s="25"/>
      <c r="I17" s="25" t="s">
        <v>145</v>
      </c>
      <c r="J17" s="25"/>
      <c r="K17" s="25"/>
      <c r="L17" s="25" t="s">
        <v>145</v>
      </c>
      <c r="M17" s="25"/>
      <c r="N17" s="25"/>
      <c r="O17" s="25"/>
      <c r="P17" s="25"/>
      <c r="Q17" s="25"/>
    </row>
    <row r="18" spans="1:17" ht="294" x14ac:dyDescent="0.25">
      <c r="A18" s="37">
        <v>3</v>
      </c>
      <c r="B18" s="36" t="s">
        <v>57</v>
      </c>
      <c r="C18" s="25" t="s">
        <v>145</v>
      </c>
      <c r="D18" s="25"/>
      <c r="E18" s="25"/>
      <c r="F18" s="25" t="s">
        <v>145</v>
      </c>
      <c r="G18" s="25"/>
      <c r="H18" s="25"/>
      <c r="I18" s="25" t="s">
        <v>145</v>
      </c>
      <c r="J18" s="25"/>
      <c r="K18" s="25"/>
      <c r="L18" s="25" t="s">
        <v>145</v>
      </c>
      <c r="M18" s="25"/>
      <c r="N18" s="25"/>
      <c r="O18" s="25"/>
      <c r="P18" s="25"/>
      <c r="Q18" s="25"/>
    </row>
    <row r="19" spans="1:17" ht="75" customHeight="1" x14ac:dyDescent="0.25">
      <c r="A19" s="85">
        <v>4</v>
      </c>
      <c r="B19" s="36" t="s">
        <v>58</v>
      </c>
      <c r="C19" s="25">
        <v>0</v>
      </c>
      <c r="D19" s="25">
        <v>0</v>
      </c>
      <c r="E19" s="26"/>
      <c r="F19" s="25">
        <v>4662.37</v>
      </c>
      <c r="G19" s="25">
        <f>G16</f>
        <v>39</v>
      </c>
      <c r="H19" s="26">
        <f>F19/G19</f>
        <v>119.54794871794871</v>
      </c>
      <c r="I19" s="25">
        <v>3729.9</v>
      </c>
      <c r="J19" s="25">
        <f>J16</f>
        <v>155</v>
      </c>
      <c r="K19" s="26">
        <f>I19/J19</f>
        <v>24.063870967741938</v>
      </c>
      <c r="L19" s="25">
        <v>932.47</v>
      </c>
      <c r="M19" s="25">
        <f>M16</f>
        <v>385</v>
      </c>
      <c r="N19" s="26">
        <f>L19/M19</f>
        <v>2.4220000000000002</v>
      </c>
      <c r="O19" s="25"/>
      <c r="P19" s="25"/>
      <c r="Q19" s="26" t="e">
        <f>O19/P19</f>
        <v>#DIV/0!</v>
      </c>
    </row>
    <row r="20" spans="1:17" x14ac:dyDescent="0.25">
      <c r="A20" s="85"/>
      <c r="B20" s="38" t="s">
        <v>28</v>
      </c>
      <c r="C20" s="25"/>
      <c r="D20" s="25"/>
      <c r="E20" s="26"/>
      <c r="F20" s="25"/>
      <c r="G20" s="25"/>
      <c r="H20" s="26"/>
      <c r="I20" s="25"/>
      <c r="J20" s="25"/>
      <c r="K20" s="26"/>
      <c r="L20" s="25"/>
      <c r="M20" s="25"/>
      <c r="N20" s="26"/>
      <c r="O20" s="25"/>
      <c r="P20" s="25"/>
      <c r="Q20" s="26"/>
    </row>
    <row r="21" spans="1:17" ht="148.5" customHeight="1" x14ac:dyDescent="0.25">
      <c r="A21" s="85">
        <v>5</v>
      </c>
      <c r="B21" s="36" t="s">
        <v>59</v>
      </c>
      <c r="C21" s="25">
        <v>0</v>
      </c>
      <c r="D21" s="25">
        <v>0</v>
      </c>
      <c r="E21" s="26"/>
      <c r="F21" s="25">
        <v>2874.77</v>
      </c>
      <c r="G21" s="25">
        <f>G16</f>
        <v>39</v>
      </c>
      <c r="H21" s="26">
        <f>F21/G21</f>
        <v>73.712051282051277</v>
      </c>
      <c r="I21" s="25">
        <v>2299.8200000000002</v>
      </c>
      <c r="J21" s="25">
        <f>J16</f>
        <v>155</v>
      </c>
      <c r="K21" s="26">
        <f>I21/J21</f>
        <v>14.837548387096776</v>
      </c>
      <c r="L21" s="25">
        <v>574.95000000000005</v>
      </c>
      <c r="M21" s="25">
        <f>M16</f>
        <v>385</v>
      </c>
      <c r="N21" s="26">
        <f>L21/M21</f>
        <v>1.4933766233766235</v>
      </c>
      <c r="O21" s="25"/>
      <c r="P21" s="25"/>
      <c r="Q21" s="26" t="e">
        <f>O21/P21</f>
        <v>#DIV/0!</v>
      </c>
    </row>
    <row r="22" spans="1:17" x14ac:dyDescent="0.25">
      <c r="A22" s="85"/>
      <c r="B22" s="38" t="s">
        <v>28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79.25" x14ac:dyDescent="0.25">
      <c r="A23" s="85">
        <v>6</v>
      </c>
      <c r="B23" s="36" t="s">
        <v>60</v>
      </c>
      <c r="C23" s="25">
        <v>142650.43</v>
      </c>
      <c r="D23" s="25">
        <f>D16</f>
        <v>577</v>
      </c>
      <c r="E23" s="26">
        <f>C23/D23</f>
        <v>247.22778162911609</v>
      </c>
      <c r="F23" s="25">
        <v>12736.65</v>
      </c>
      <c r="G23" s="25">
        <f>G16</f>
        <v>39</v>
      </c>
      <c r="H23" s="26">
        <f>F23/G23</f>
        <v>326.58076923076925</v>
      </c>
      <c r="I23" s="25">
        <v>10189.32</v>
      </c>
      <c r="J23" s="25">
        <f>J16</f>
        <v>155</v>
      </c>
      <c r="K23" s="26">
        <f>I23/J23</f>
        <v>65.737548387096766</v>
      </c>
      <c r="L23" s="25">
        <v>2547.33</v>
      </c>
      <c r="M23" s="25">
        <f>M21</f>
        <v>385</v>
      </c>
      <c r="N23" s="26">
        <f>L23/M23</f>
        <v>6.6164415584415579</v>
      </c>
      <c r="O23" s="25"/>
      <c r="P23" s="25"/>
      <c r="Q23" s="26" t="e">
        <f>O23/P23</f>
        <v>#DIV/0!</v>
      </c>
    </row>
    <row r="24" spans="1:17" x14ac:dyDescent="0.25">
      <c r="A24" s="85"/>
      <c r="B24" s="38" t="s">
        <v>28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ht="42.75" customHeight="1" x14ac:dyDescent="0.25">
      <c r="A26" s="87" t="s">
        <v>61</v>
      </c>
      <c r="B26" s="87"/>
      <c r="C26" s="87"/>
      <c r="D26" s="87"/>
      <c r="E26" s="87"/>
    </row>
  </sheetData>
  <mergeCells count="14">
    <mergeCell ref="I13:K13"/>
    <mergeCell ref="L13:N13"/>
    <mergeCell ref="O13:Q13"/>
    <mergeCell ref="C9:O9"/>
    <mergeCell ref="C10:O10"/>
    <mergeCell ref="F13:H13"/>
    <mergeCell ref="A13:A14"/>
    <mergeCell ref="B13:B14"/>
    <mergeCell ref="C13:E13"/>
    <mergeCell ref="A26:E26"/>
    <mergeCell ref="A15:A16"/>
    <mergeCell ref="A19:A20"/>
    <mergeCell ref="A21:A22"/>
    <mergeCell ref="A23:A24"/>
  </mergeCells>
  <hyperlinks>
    <hyperlink ref="Q3" location="sub_1000" display="sub_1000"/>
  </hyperlinks>
  <pageMargins left="0.7" right="0.7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abSelected="1" topLeftCell="A18" workbookViewId="0">
      <selection activeCell="F37" sqref="F37"/>
    </sheetView>
  </sheetViews>
  <sheetFormatPr defaultRowHeight="16.5" x14ac:dyDescent="0.25"/>
  <cols>
    <col min="1" max="1" width="6.42578125" style="27" customWidth="1"/>
    <col min="2" max="2" width="41.140625" style="27" customWidth="1"/>
    <col min="3" max="4" width="22.42578125" style="27" customWidth="1"/>
    <col min="5" max="5" width="9.140625" style="27"/>
    <col min="6" max="16384" width="9.140625" style="48"/>
  </cols>
  <sheetData>
    <row r="2" spans="1:5" x14ac:dyDescent="0.25">
      <c r="E2" s="29" t="s">
        <v>62</v>
      </c>
    </row>
    <row r="3" spans="1:5" x14ac:dyDescent="0.25">
      <c r="E3" s="30" t="s">
        <v>1</v>
      </c>
    </row>
    <row r="4" spans="1:5" x14ac:dyDescent="0.25">
      <c r="E4" s="29" t="s">
        <v>2</v>
      </c>
    </row>
    <row r="5" spans="1:5" x14ac:dyDescent="0.25">
      <c r="E5" s="29" t="s">
        <v>3</v>
      </c>
    </row>
    <row r="8" spans="1:5" x14ac:dyDescent="0.25">
      <c r="A8" s="49"/>
      <c r="B8" s="41" t="s">
        <v>65</v>
      </c>
      <c r="C8" s="49"/>
      <c r="D8" s="49"/>
      <c r="E8" s="49"/>
    </row>
    <row r="9" spans="1:5" ht="30" customHeight="1" x14ac:dyDescent="0.2">
      <c r="A9" s="88" t="s">
        <v>63</v>
      </c>
      <c r="B9" s="88"/>
      <c r="C9" s="88"/>
      <c r="D9" s="88"/>
      <c r="E9" s="88"/>
    </row>
    <row r="10" spans="1:5" x14ac:dyDescent="0.25">
      <c r="A10" s="49"/>
      <c r="B10" s="50"/>
      <c r="C10" s="49"/>
      <c r="D10" s="49"/>
      <c r="E10" s="49"/>
    </row>
    <row r="11" spans="1:5" x14ac:dyDescent="0.25">
      <c r="A11" s="49"/>
      <c r="C11" s="49"/>
      <c r="D11" s="49"/>
      <c r="E11" s="51"/>
    </row>
    <row r="12" spans="1:5" x14ac:dyDescent="0.25">
      <c r="E12" s="51" t="s">
        <v>64</v>
      </c>
    </row>
    <row r="13" spans="1:5" ht="43.5" customHeight="1" x14ac:dyDescent="0.25">
      <c r="A13" s="85" t="s">
        <v>66</v>
      </c>
      <c r="B13" s="89"/>
      <c r="C13" s="44" t="s">
        <v>67</v>
      </c>
      <c r="D13" s="40" t="s">
        <v>68</v>
      </c>
    </row>
    <row r="14" spans="1:5" ht="25.5" x14ac:dyDescent="0.25">
      <c r="A14" s="90">
        <v>1</v>
      </c>
      <c r="B14" s="52" t="s">
        <v>69</v>
      </c>
      <c r="C14" s="53"/>
      <c r="D14" s="53"/>
    </row>
    <row r="15" spans="1:5" ht="15" customHeight="1" x14ac:dyDescent="0.25">
      <c r="A15" s="91"/>
      <c r="B15" s="54" t="s">
        <v>70</v>
      </c>
      <c r="C15" s="55">
        <f>C18+C19+C20+C34</f>
        <v>360.39563999999996</v>
      </c>
      <c r="D15" s="56">
        <f>D18+D19+D20+D34</f>
        <v>427.65</v>
      </c>
    </row>
    <row r="16" spans="1:5" ht="21.75" customHeight="1" x14ac:dyDescent="0.25">
      <c r="A16" s="91"/>
      <c r="B16" s="44" t="s">
        <v>71</v>
      </c>
      <c r="C16" s="25"/>
      <c r="D16" s="25"/>
    </row>
    <row r="17" spans="1:4" ht="19.5" customHeight="1" x14ac:dyDescent="0.25">
      <c r="A17" s="91"/>
      <c r="B17" s="44" t="s">
        <v>72</v>
      </c>
      <c r="C17" s="25"/>
      <c r="D17" s="25"/>
    </row>
    <row r="18" spans="1:4" ht="15" customHeight="1" x14ac:dyDescent="0.25">
      <c r="A18" s="91"/>
      <c r="B18" s="44" t="s">
        <v>73</v>
      </c>
      <c r="C18" s="26">
        <v>213.31347999999997</v>
      </c>
      <c r="D18" s="57">
        <v>213.88</v>
      </c>
    </row>
    <row r="19" spans="1:4" ht="17.25" customHeight="1" x14ac:dyDescent="0.25">
      <c r="A19" s="91"/>
      <c r="B19" s="44" t="s">
        <v>74</v>
      </c>
      <c r="C19" s="26">
        <v>64.847279999999998</v>
      </c>
      <c r="D19" s="57">
        <v>65.02</v>
      </c>
    </row>
    <row r="20" spans="1:4" ht="15" customHeight="1" x14ac:dyDescent="0.25">
      <c r="A20" s="91"/>
      <c r="B20" s="44" t="s">
        <v>75</v>
      </c>
      <c r="C20" s="26">
        <f>C22+C24</f>
        <v>82.101186666666678</v>
      </c>
      <c r="D20" s="57">
        <f>D22+D24</f>
        <v>148.18</v>
      </c>
    </row>
    <row r="21" spans="1:4" ht="15" customHeight="1" x14ac:dyDescent="0.25">
      <c r="A21" s="91"/>
      <c r="B21" s="44" t="s">
        <v>76</v>
      </c>
      <c r="C21" s="25"/>
      <c r="D21" s="25"/>
    </row>
    <row r="22" spans="1:4" ht="17.25" customHeight="1" x14ac:dyDescent="0.25">
      <c r="A22" s="91"/>
      <c r="B22" s="44" t="s">
        <v>77</v>
      </c>
      <c r="C22" s="26">
        <v>71.443333333333342</v>
      </c>
      <c r="D22" s="57">
        <v>102.86</v>
      </c>
    </row>
    <row r="23" spans="1:4" ht="24.75" customHeight="1" x14ac:dyDescent="0.25">
      <c r="A23" s="91"/>
      <c r="B23" s="44" t="s">
        <v>78</v>
      </c>
      <c r="C23" s="26"/>
      <c r="D23" s="57"/>
    </row>
    <row r="24" spans="1:4" ht="24.75" customHeight="1" x14ac:dyDescent="0.25">
      <c r="A24" s="91"/>
      <c r="B24" s="44" t="s">
        <v>79</v>
      </c>
      <c r="C24" s="26">
        <f>C26+C27+C28+C29+C30+C31</f>
        <v>10.657853333333334</v>
      </c>
      <c r="D24" s="57">
        <f>D26+D27+D28+D29+D30+D31</f>
        <v>45.32</v>
      </c>
    </row>
    <row r="25" spans="1:4" ht="15" customHeight="1" x14ac:dyDescent="0.25">
      <c r="A25" s="91"/>
      <c r="B25" s="44" t="s">
        <v>70</v>
      </c>
      <c r="C25" s="25"/>
      <c r="D25" s="25"/>
    </row>
    <row r="26" spans="1:4" ht="15" customHeight="1" x14ac:dyDescent="0.25">
      <c r="A26" s="91"/>
      <c r="B26" s="44" t="s">
        <v>80</v>
      </c>
      <c r="C26" s="25"/>
      <c r="D26" s="25"/>
    </row>
    <row r="27" spans="1:4" ht="22.5" customHeight="1" x14ac:dyDescent="0.25">
      <c r="A27" s="91"/>
      <c r="B27" s="44" t="s">
        <v>81</v>
      </c>
      <c r="C27" s="25"/>
      <c r="D27" s="25"/>
    </row>
    <row r="28" spans="1:4" ht="24.75" customHeight="1" x14ac:dyDescent="0.25">
      <c r="A28" s="91"/>
      <c r="B28" s="44" t="s">
        <v>82</v>
      </c>
      <c r="C28" s="25"/>
      <c r="D28" s="25"/>
    </row>
    <row r="29" spans="1:4" ht="15" customHeight="1" x14ac:dyDescent="0.25">
      <c r="A29" s="91"/>
      <c r="B29" s="44" t="s">
        <v>83</v>
      </c>
      <c r="C29" s="25"/>
      <c r="D29" s="25"/>
    </row>
    <row r="30" spans="1:4" ht="19.5" customHeight="1" x14ac:dyDescent="0.25">
      <c r="A30" s="91"/>
      <c r="B30" s="44" t="s">
        <v>84</v>
      </c>
      <c r="C30" s="25"/>
      <c r="D30" s="25"/>
    </row>
    <row r="31" spans="1:4" ht="41.25" customHeight="1" x14ac:dyDescent="0.25">
      <c r="A31" s="91"/>
      <c r="B31" s="44" t="s">
        <v>85</v>
      </c>
      <c r="C31" s="26">
        <v>10.657853333333334</v>
      </c>
      <c r="D31" s="57">
        <v>45.32</v>
      </c>
    </row>
    <row r="32" spans="1:4" ht="21.75" customHeight="1" x14ac:dyDescent="0.25">
      <c r="A32" s="91"/>
      <c r="B32" s="44" t="s">
        <v>86</v>
      </c>
      <c r="C32" s="26"/>
      <c r="D32" s="57"/>
    </row>
    <row r="33" spans="1:5" ht="15" customHeight="1" x14ac:dyDescent="0.25">
      <c r="A33" s="91"/>
      <c r="B33" s="44" t="s">
        <v>70</v>
      </c>
      <c r="C33" s="26"/>
      <c r="D33" s="25"/>
    </row>
    <row r="34" spans="1:5" ht="15" customHeight="1" x14ac:dyDescent="0.25">
      <c r="A34" s="91"/>
      <c r="B34" s="44" t="s">
        <v>87</v>
      </c>
      <c r="C34" s="26">
        <v>0.13369333333333333</v>
      </c>
      <c r="D34" s="57">
        <v>0.56999999999999995</v>
      </c>
    </row>
    <row r="35" spans="1:5" ht="15" customHeight="1" x14ac:dyDescent="0.25">
      <c r="A35" s="91"/>
      <c r="B35" s="44" t="s">
        <v>88</v>
      </c>
      <c r="C35" s="25"/>
      <c r="D35" s="25"/>
    </row>
    <row r="36" spans="1:5" ht="19.5" customHeight="1" x14ac:dyDescent="0.25">
      <c r="A36" s="91"/>
      <c r="B36" s="44" t="s">
        <v>89</v>
      </c>
      <c r="C36" s="25"/>
      <c r="D36" s="25"/>
    </row>
    <row r="37" spans="1:5" ht="26.25" customHeight="1" x14ac:dyDescent="0.25">
      <c r="A37" s="91"/>
      <c r="B37" s="52" t="s">
        <v>90</v>
      </c>
      <c r="C37" s="53"/>
      <c r="D37" s="53"/>
    </row>
    <row r="38" spans="1:5" ht="61.5" customHeight="1" x14ac:dyDescent="0.25">
      <c r="A38" s="40">
        <v>2</v>
      </c>
      <c r="B38" s="44" t="s">
        <v>91</v>
      </c>
      <c r="C38" s="25"/>
      <c r="D38" s="25">
        <v>1843.8</v>
      </c>
    </row>
    <row r="39" spans="1:5" ht="18" customHeight="1" x14ac:dyDescent="0.25">
      <c r="A39" s="58">
        <v>3</v>
      </c>
      <c r="B39" s="44" t="s">
        <v>92</v>
      </c>
      <c r="C39" s="25"/>
      <c r="D39" s="25"/>
    </row>
    <row r="40" spans="1:5" ht="18" customHeight="1" x14ac:dyDescent="0.25">
      <c r="A40" s="59">
        <v>4</v>
      </c>
      <c r="B40" s="60" t="s">
        <v>93</v>
      </c>
      <c r="C40" s="61">
        <f>C15</f>
        <v>360.39563999999996</v>
      </c>
      <c r="D40" s="61">
        <f>D15+D38</f>
        <v>2271.4499999999998</v>
      </c>
      <c r="E40" s="62"/>
    </row>
    <row r="41" spans="1:5" x14ac:dyDescent="0.25">
      <c r="A41" s="28"/>
      <c r="B41" s="28"/>
      <c r="C41" s="28"/>
      <c r="D41" s="28"/>
    </row>
  </sheetData>
  <mergeCells count="3">
    <mergeCell ref="A9:E9"/>
    <mergeCell ref="A13:B13"/>
    <mergeCell ref="A14:A37"/>
  </mergeCells>
  <hyperlinks>
    <hyperlink ref="E3" location="sub_1000" display="sub_1000"/>
  </hyperlink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workbookViewId="0">
      <selection sqref="A1:XFD1048576"/>
    </sheetView>
  </sheetViews>
  <sheetFormatPr defaultRowHeight="16.5" x14ac:dyDescent="0.25"/>
  <cols>
    <col min="1" max="1" width="5.42578125" style="27" customWidth="1"/>
    <col min="2" max="2" width="31.85546875" style="27" customWidth="1"/>
    <col min="3" max="4" width="22.7109375" style="27" customWidth="1"/>
    <col min="5" max="5" width="9.140625" style="27"/>
    <col min="6" max="16384" width="9.140625" style="48"/>
  </cols>
  <sheetData>
    <row r="2" spans="1:6" x14ac:dyDescent="0.25">
      <c r="F2" s="29" t="s">
        <v>94</v>
      </c>
    </row>
    <row r="3" spans="1:6" x14ac:dyDescent="0.25">
      <c r="F3" s="30" t="s">
        <v>1</v>
      </c>
    </row>
    <row r="4" spans="1:6" x14ac:dyDescent="0.25">
      <c r="F4" s="29" t="s">
        <v>2</v>
      </c>
    </row>
    <row r="5" spans="1:6" x14ac:dyDescent="0.25">
      <c r="F5" s="29" t="s">
        <v>3</v>
      </c>
    </row>
    <row r="8" spans="1:6" ht="48.75" customHeight="1" x14ac:dyDescent="0.2">
      <c r="A8" s="88" t="s">
        <v>95</v>
      </c>
      <c r="B8" s="88"/>
      <c r="C8" s="88"/>
      <c r="D8" s="88"/>
      <c r="E8" s="88"/>
      <c r="F8" s="46"/>
    </row>
    <row r="10" spans="1:6" ht="52.5" customHeight="1" x14ac:dyDescent="0.25">
      <c r="A10" s="85" t="s">
        <v>51</v>
      </c>
      <c r="B10" s="92"/>
      <c r="C10" s="47" t="s">
        <v>100</v>
      </c>
      <c r="D10" s="47" t="s">
        <v>96</v>
      </c>
    </row>
    <row r="11" spans="1:6" ht="45.75" customHeight="1" x14ac:dyDescent="0.25">
      <c r="A11" s="37">
        <v>1</v>
      </c>
      <c r="B11" s="36" t="s">
        <v>97</v>
      </c>
      <c r="C11" s="58" t="s">
        <v>145</v>
      </c>
      <c r="D11" s="58" t="s">
        <v>145</v>
      </c>
    </row>
    <row r="12" spans="1:6" ht="68.25" customHeight="1" x14ac:dyDescent="0.25">
      <c r="A12" s="37">
        <v>2</v>
      </c>
      <c r="B12" s="36" t="s">
        <v>98</v>
      </c>
      <c r="C12" s="58" t="s">
        <v>145</v>
      </c>
      <c r="D12" s="58" t="s">
        <v>145</v>
      </c>
    </row>
    <row r="13" spans="1:6" ht="44.25" customHeight="1" x14ac:dyDescent="0.25">
      <c r="A13" s="37">
        <v>3</v>
      </c>
      <c r="B13" s="36" t="s">
        <v>99</v>
      </c>
      <c r="C13" s="58" t="s">
        <v>145</v>
      </c>
      <c r="D13" s="58" t="s">
        <v>145</v>
      </c>
    </row>
  </sheetData>
  <mergeCells count="2">
    <mergeCell ref="A10:B10"/>
    <mergeCell ref="A8:E8"/>
  </mergeCells>
  <hyperlinks>
    <hyperlink ref="F3" location="sub_1000" display="sub_1000"/>
  </hyperlink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workbookViewId="0">
      <selection activeCell="C13" sqref="C13"/>
    </sheetView>
  </sheetViews>
  <sheetFormatPr defaultRowHeight="15" x14ac:dyDescent="0.25"/>
  <cols>
    <col min="1" max="1" width="9.140625" style="27"/>
    <col min="2" max="3" width="24.42578125" style="27" customWidth="1"/>
    <col min="4" max="4" width="20.5703125" style="27" customWidth="1"/>
    <col min="5" max="5" width="21.140625" style="27" customWidth="1"/>
    <col min="6" max="16384" width="9.140625" style="27"/>
  </cols>
  <sheetData>
    <row r="2" spans="1:6" x14ac:dyDescent="0.25">
      <c r="E2" s="29" t="s">
        <v>101</v>
      </c>
    </row>
    <row r="3" spans="1:6" x14ac:dyDescent="0.25">
      <c r="E3" s="30" t="s">
        <v>1</v>
      </c>
    </row>
    <row r="4" spans="1:6" x14ac:dyDescent="0.25">
      <c r="E4" s="29" t="s">
        <v>2</v>
      </c>
    </row>
    <row r="5" spans="1:6" x14ac:dyDescent="0.25">
      <c r="E5" s="29" t="s">
        <v>3</v>
      </c>
    </row>
    <row r="6" spans="1:6" ht="16.5" x14ac:dyDescent="0.25">
      <c r="F6" s="43"/>
    </row>
    <row r="8" spans="1:6" ht="53.25" customHeight="1" x14ac:dyDescent="0.25">
      <c r="A8" s="95" t="s">
        <v>102</v>
      </c>
      <c r="B8" s="96"/>
      <c r="C8" s="96"/>
      <c r="D8" s="96"/>
      <c r="E8" s="96"/>
    </row>
    <row r="10" spans="1:6" ht="103.5" customHeight="1" x14ac:dyDescent="0.25">
      <c r="A10" s="40" t="s">
        <v>115</v>
      </c>
      <c r="B10" s="42" t="s">
        <v>51</v>
      </c>
      <c r="C10" s="42" t="s">
        <v>103</v>
      </c>
      <c r="D10" s="42" t="s">
        <v>104</v>
      </c>
      <c r="E10" s="42" t="s">
        <v>105</v>
      </c>
    </row>
    <row r="11" spans="1:6" ht="25.5" x14ac:dyDescent="0.25">
      <c r="A11" s="85">
        <v>1</v>
      </c>
      <c r="B11" s="44" t="s">
        <v>107</v>
      </c>
      <c r="C11" s="58" t="s">
        <v>145</v>
      </c>
      <c r="D11" s="58" t="s">
        <v>145</v>
      </c>
      <c r="E11" s="58" t="s">
        <v>145</v>
      </c>
    </row>
    <row r="12" spans="1:6" x14ac:dyDescent="0.25">
      <c r="A12" s="85"/>
      <c r="B12" s="44" t="s">
        <v>110</v>
      </c>
      <c r="C12" s="58" t="s">
        <v>145</v>
      </c>
      <c r="D12" s="58" t="s">
        <v>145</v>
      </c>
      <c r="E12" s="58" t="s">
        <v>145</v>
      </c>
    </row>
    <row r="13" spans="1:6" x14ac:dyDescent="0.25">
      <c r="A13" s="85"/>
      <c r="B13" s="44" t="s">
        <v>111</v>
      </c>
      <c r="C13" s="58" t="s">
        <v>145</v>
      </c>
      <c r="D13" s="58" t="s">
        <v>145</v>
      </c>
      <c r="E13" s="58" t="s">
        <v>145</v>
      </c>
    </row>
    <row r="14" spans="1:6" x14ac:dyDescent="0.25">
      <c r="A14" s="85"/>
      <c r="B14" s="44" t="s">
        <v>112</v>
      </c>
      <c r="C14" s="58" t="s">
        <v>145</v>
      </c>
      <c r="D14" s="58" t="s">
        <v>145</v>
      </c>
      <c r="E14" s="58" t="s">
        <v>145</v>
      </c>
    </row>
    <row r="15" spans="1:6" ht="25.5" x14ac:dyDescent="0.25">
      <c r="A15" s="89">
        <v>2</v>
      </c>
      <c r="B15" s="44" t="s">
        <v>114</v>
      </c>
      <c r="C15" s="58" t="s">
        <v>145</v>
      </c>
      <c r="D15" s="58" t="s">
        <v>145</v>
      </c>
      <c r="E15" s="58" t="s">
        <v>145</v>
      </c>
    </row>
    <row r="16" spans="1:6" x14ac:dyDescent="0.25">
      <c r="A16" s="93"/>
      <c r="B16" s="44" t="s">
        <v>110</v>
      </c>
      <c r="C16" s="58" t="s">
        <v>145</v>
      </c>
      <c r="D16" s="58" t="s">
        <v>145</v>
      </c>
      <c r="E16" s="58" t="s">
        <v>145</v>
      </c>
    </row>
    <row r="17" spans="1:5" x14ac:dyDescent="0.25">
      <c r="A17" s="93"/>
      <c r="B17" s="44" t="s">
        <v>111</v>
      </c>
      <c r="C17" s="58" t="s">
        <v>145</v>
      </c>
      <c r="D17" s="58" t="s">
        <v>145</v>
      </c>
      <c r="E17" s="58" t="s">
        <v>145</v>
      </c>
    </row>
    <row r="18" spans="1:5" x14ac:dyDescent="0.25">
      <c r="A18" s="94"/>
      <c r="B18" s="44" t="s">
        <v>112</v>
      </c>
      <c r="C18" s="58" t="s">
        <v>145</v>
      </c>
      <c r="D18" s="58" t="s">
        <v>145</v>
      </c>
      <c r="E18" s="58" t="s">
        <v>145</v>
      </c>
    </row>
  </sheetData>
  <mergeCells count="3">
    <mergeCell ref="A11:A14"/>
    <mergeCell ref="A15:A18"/>
    <mergeCell ref="A8:E8"/>
  </mergeCells>
  <hyperlinks>
    <hyperlink ref="E3" location="sub_1000" display="sub_1000"/>
  </hyperlink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workbookViewId="0">
      <selection sqref="A1:XFD1048576"/>
    </sheetView>
  </sheetViews>
  <sheetFormatPr defaultRowHeight="15" x14ac:dyDescent="0.25"/>
  <cols>
    <col min="1" max="1" width="5.7109375" style="27" customWidth="1"/>
    <col min="2" max="2" width="16.28515625" style="27" customWidth="1"/>
    <col min="3" max="5" width="9.140625" style="27"/>
    <col min="6" max="6" width="14.42578125" style="31" customWidth="1"/>
    <col min="7" max="16384" width="9.140625" style="31"/>
  </cols>
  <sheetData>
    <row r="2" spans="1:11" x14ac:dyDescent="0.25">
      <c r="K2" s="29" t="s">
        <v>116</v>
      </c>
    </row>
    <row r="3" spans="1:11" x14ac:dyDescent="0.25">
      <c r="K3" s="30" t="s">
        <v>1</v>
      </c>
    </row>
    <row r="4" spans="1:11" x14ac:dyDescent="0.25">
      <c r="K4" s="29" t="s">
        <v>2</v>
      </c>
    </row>
    <row r="5" spans="1:11" x14ac:dyDescent="0.25">
      <c r="K5" s="29" t="s">
        <v>3</v>
      </c>
    </row>
    <row r="6" spans="1:11" x14ac:dyDescent="0.25">
      <c r="E6" s="63"/>
    </row>
    <row r="8" spans="1:11" x14ac:dyDescent="0.25">
      <c r="B8" s="41" t="s">
        <v>125</v>
      </c>
    </row>
    <row r="9" spans="1:11" ht="24.75" customHeight="1" x14ac:dyDescent="0.25">
      <c r="A9" s="64"/>
      <c r="B9" s="95" t="s">
        <v>118</v>
      </c>
      <c r="C9" s="96"/>
      <c r="D9" s="96"/>
      <c r="E9" s="96"/>
      <c r="F9" s="96"/>
      <c r="G9" s="99"/>
      <c r="H9" s="99"/>
      <c r="I9" s="99"/>
      <c r="J9" s="99"/>
    </row>
    <row r="12" spans="1:11" ht="49.5" customHeight="1" x14ac:dyDescent="0.25">
      <c r="A12" s="85" t="s">
        <v>124</v>
      </c>
      <c r="B12" s="85" t="s">
        <v>119</v>
      </c>
      <c r="C12" s="85" t="s">
        <v>120</v>
      </c>
      <c r="D12" s="85"/>
      <c r="E12" s="85"/>
      <c r="F12" s="85" t="s">
        <v>121</v>
      </c>
      <c r="G12" s="85"/>
      <c r="H12" s="85"/>
      <c r="I12" s="85" t="s">
        <v>122</v>
      </c>
      <c r="J12" s="85"/>
      <c r="K12" s="85"/>
    </row>
    <row r="13" spans="1:11" ht="25.5" x14ac:dyDescent="0.25">
      <c r="A13" s="89"/>
      <c r="B13" s="89"/>
      <c r="C13" s="47" t="s">
        <v>108</v>
      </c>
      <c r="D13" s="47" t="s">
        <v>109</v>
      </c>
      <c r="E13" s="47" t="s">
        <v>123</v>
      </c>
      <c r="F13" s="47" t="s">
        <v>108</v>
      </c>
      <c r="G13" s="47" t="s">
        <v>109</v>
      </c>
      <c r="H13" s="47" t="s">
        <v>123</v>
      </c>
      <c r="I13" s="47" t="s">
        <v>108</v>
      </c>
      <c r="J13" s="47" t="s">
        <v>109</v>
      </c>
      <c r="K13" s="45" t="s">
        <v>123</v>
      </c>
    </row>
    <row r="14" spans="1:11" ht="14.25" x14ac:dyDescent="0.25">
      <c r="A14" s="45" t="s">
        <v>106</v>
      </c>
      <c r="B14" s="44" t="s">
        <v>126</v>
      </c>
      <c r="C14" s="65">
        <v>39</v>
      </c>
      <c r="D14" s="65"/>
      <c r="E14" s="65"/>
      <c r="F14" s="65">
        <v>455</v>
      </c>
      <c r="G14" s="65"/>
      <c r="H14" s="65"/>
      <c r="I14" s="66">
        <v>17.88</v>
      </c>
      <c r="J14" s="65"/>
      <c r="K14" s="65"/>
    </row>
    <row r="15" spans="1:11" ht="14.25" x14ac:dyDescent="0.25">
      <c r="A15" s="67"/>
      <c r="B15" s="44" t="s">
        <v>127</v>
      </c>
      <c r="C15" s="65"/>
      <c r="D15" s="65"/>
      <c r="E15" s="65"/>
      <c r="F15" s="65"/>
      <c r="G15" s="65"/>
      <c r="H15" s="65"/>
      <c r="I15" s="66"/>
      <c r="J15" s="65"/>
      <c r="K15" s="65"/>
    </row>
    <row r="16" spans="1:11" ht="25.5" x14ac:dyDescent="0.25">
      <c r="A16" s="67"/>
      <c r="B16" s="68" t="s">
        <v>128</v>
      </c>
      <c r="C16" s="65">
        <v>39</v>
      </c>
      <c r="D16" s="65"/>
      <c r="E16" s="65"/>
      <c r="F16" s="65">
        <v>455</v>
      </c>
      <c r="G16" s="65"/>
      <c r="H16" s="65"/>
      <c r="I16" s="66">
        <v>17.88</v>
      </c>
      <c r="J16" s="65"/>
      <c r="K16" s="65"/>
    </row>
    <row r="17" spans="1:12" ht="25.5" x14ac:dyDescent="0.25">
      <c r="A17" s="45" t="s">
        <v>113</v>
      </c>
      <c r="B17" s="44" t="s">
        <v>129</v>
      </c>
      <c r="C17" s="65"/>
      <c r="D17" s="65"/>
      <c r="E17" s="65"/>
      <c r="F17" s="65"/>
      <c r="G17" s="65"/>
      <c r="H17" s="65"/>
      <c r="I17" s="66"/>
      <c r="J17" s="65"/>
      <c r="K17" s="65"/>
      <c r="L17" s="69"/>
    </row>
    <row r="18" spans="1:12" ht="14.25" x14ac:dyDescent="0.25">
      <c r="A18" s="67"/>
      <c r="B18" s="44" t="s">
        <v>127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2" ht="25.5" x14ac:dyDescent="0.25">
      <c r="A19" s="67"/>
      <c r="B19" s="68" t="s">
        <v>130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2" ht="25.5" x14ac:dyDescent="0.25">
      <c r="A20" s="45" t="s">
        <v>131</v>
      </c>
      <c r="B20" s="44" t="s">
        <v>132</v>
      </c>
      <c r="C20" s="65"/>
      <c r="D20" s="65"/>
      <c r="E20" s="65"/>
      <c r="F20" s="65"/>
      <c r="G20" s="65"/>
      <c r="H20" s="65"/>
      <c r="I20" s="65"/>
      <c r="J20" s="65"/>
      <c r="K20" s="65"/>
    </row>
    <row r="21" spans="1:12" ht="14.25" x14ac:dyDescent="0.25">
      <c r="A21" s="67"/>
      <c r="B21" s="44" t="s">
        <v>127</v>
      </c>
      <c r="C21" s="65"/>
      <c r="D21" s="65"/>
      <c r="E21" s="65"/>
      <c r="F21" s="65"/>
      <c r="G21" s="65"/>
      <c r="H21" s="65"/>
      <c r="I21" s="65"/>
      <c r="J21" s="65"/>
      <c r="K21" s="65"/>
    </row>
    <row r="22" spans="1:12" ht="38.25" x14ac:dyDescent="0.25">
      <c r="A22" s="67"/>
      <c r="B22" s="44" t="s">
        <v>133</v>
      </c>
      <c r="C22" s="65"/>
      <c r="D22" s="65"/>
      <c r="E22" s="65"/>
      <c r="F22" s="65"/>
      <c r="G22" s="65"/>
      <c r="H22" s="65"/>
      <c r="I22" s="65"/>
      <c r="J22" s="65"/>
      <c r="K22" s="65"/>
    </row>
    <row r="23" spans="1:12" ht="25.5" x14ac:dyDescent="0.25">
      <c r="A23" s="45" t="s">
        <v>134</v>
      </c>
      <c r="B23" s="44" t="s">
        <v>135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1:12" ht="14.25" x14ac:dyDescent="0.2">
      <c r="A24" s="67"/>
      <c r="B24" s="44" t="s">
        <v>127</v>
      </c>
      <c r="C24" s="92"/>
      <c r="D24" s="92"/>
      <c r="E24" s="92"/>
      <c r="F24" s="92"/>
      <c r="G24" s="92"/>
      <c r="H24" s="92"/>
      <c r="I24" s="92"/>
      <c r="J24" s="92"/>
      <c r="K24" s="92"/>
    </row>
    <row r="25" spans="1:12" ht="38.25" x14ac:dyDescent="0.2">
      <c r="A25" s="67"/>
      <c r="B25" s="44" t="s">
        <v>133</v>
      </c>
      <c r="C25" s="25"/>
      <c r="D25" s="25"/>
      <c r="E25" s="25"/>
      <c r="F25" s="65"/>
      <c r="G25" s="65"/>
      <c r="H25" s="65"/>
      <c r="I25" s="65"/>
      <c r="J25" s="65"/>
      <c r="K25" s="65"/>
    </row>
    <row r="26" spans="1:12" ht="14.25" x14ac:dyDescent="0.2">
      <c r="A26" s="45" t="s">
        <v>136</v>
      </c>
      <c r="B26" s="44" t="s">
        <v>137</v>
      </c>
      <c r="C26" s="25"/>
      <c r="D26" s="25"/>
      <c r="E26" s="25"/>
      <c r="F26" s="65"/>
      <c r="G26" s="65"/>
      <c r="H26" s="65"/>
      <c r="I26" s="65"/>
      <c r="J26" s="65"/>
      <c r="K26" s="65"/>
    </row>
    <row r="27" spans="1:12" ht="14.25" x14ac:dyDescent="0.2">
      <c r="A27" s="67"/>
      <c r="B27" s="44" t="s">
        <v>127</v>
      </c>
      <c r="C27" s="92"/>
      <c r="D27" s="92"/>
      <c r="E27" s="92"/>
      <c r="F27" s="92"/>
      <c r="G27" s="92"/>
      <c r="H27" s="92"/>
      <c r="I27" s="92"/>
      <c r="J27" s="92"/>
      <c r="K27" s="92"/>
    </row>
    <row r="28" spans="1:12" ht="38.25" x14ac:dyDescent="0.2">
      <c r="A28" s="67"/>
      <c r="B28" s="44" t="s">
        <v>133</v>
      </c>
      <c r="C28" s="25"/>
      <c r="D28" s="25"/>
      <c r="E28" s="25"/>
      <c r="F28" s="65"/>
      <c r="G28" s="65"/>
      <c r="H28" s="65"/>
      <c r="I28" s="65"/>
      <c r="J28" s="65"/>
      <c r="K28" s="65"/>
    </row>
    <row r="29" spans="1:12" ht="25.5" x14ac:dyDescent="0.2">
      <c r="A29" s="45" t="s">
        <v>138</v>
      </c>
      <c r="B29" s="44" t="s">
        <v>139</v>
      </c>
      <c r="C29" s="25"/>
      <c r="D29" s="25"/>
      <c r="E29" s="25"/>
      <c r="F29" s="65"/>
      <c r="G29" s="65"/>
      <c r="H29" s="65"/>
      <c r="I29" s="65"/>
      <c r="J29" s="65"/>
      <c r="K29" s="65"/>
    </row>
    <row r="31" spans="1:12" ht="45.75" customHeight="1" x14ac:dyDescent="0.25">
      <c r="B31" s="97" t="s">
        <v>140</v>
      </c>
      <c r="C31" s="98"/>
      <c r="D31" s="98"/>
      <c r="E31" s="98"/>
      <c r="F31" s="98"/>
      <c r="G31" s="98"/>
      <c r="H31" s="98"/>
      <c r="I31" s="98"/>
      <c r="J31" s="98"/>
      <c r="K31" s="98"/>
    </row>
    <row r="32" spans="1:12" ht="110.25" customHeight="1" x14ac:dyDescent="0.25">
      <c r="B32" s="97" t="s">
        <v>141</v>
      </c>
      <c r="C32" s="98"/>
      <c r="D32" s="98"/>
      <c r="E32" s="98"/>
      <c r="F32" s="98"/>
      <c r="G32" s="98"/>
      <c r="H32" s="98"/>
      <c r="I32" s="98"/>
      <c r="J32" s="98"/>
      <c r="K32" s="98"/>
    </row>
    <row r="33" spans="2:2" ht="16.5" x14ac:dyDescent="0.25">
      <c r="B33" s="43"/>
    </row>
  </sheetData>
  <mergeCells count="10">
    <mergeCell ref="B9:J9"/>
    <mergeCell ref="B12:B13"/>
    <mergeCell ref="C12:E12"/>
    <mergeCell ref="F12:H12"/>
    <mergeCell ref="I12:K12"/>
    <mergeCell ref="A12:A13"/>
    <mergeCell ref="C27:K27"/>
    <mergeCell ref="B31:K31"/>
    <mergeCell ref="B32:K32"/>
    <mergeCell ref="C24:K24"/>
  </mergeCells>
  <hyperlinks>
    <hyperlink ref="K3" location="sub_1000" display="sub_1000"/>
    <hyperlink ref="B16" location="sub_881" display="sub_881"/>
    <hyperlink ref="B19" location="sub_882" display="sub_882"/>
  </hyperlinks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M22" sqref="M22"/>
    </sheetView>
  </sheetViews>
  <sheetFormatPr defaultRowHeight="15" x14ac:dyDescent="0.25"/>
  <cols>
    <col min="1" max="1" width="5.7109375" style="27" customWidth="1"/>
    <col min="2" max="2" width="24.5703125" style="27" customWidth="1"/>
    <col min="3" max="16384" width="9.140625" style="27"/>
  </cols>
  <sheetData>
    <row r="1" spans="1:8" x14ac:dyDescent="0.25">
      <c r="H1" s="29" t="s">
        <v>142</v>
      </c>
    </row>
    <row r="2" spans="1:8" x14ac:dyDescent="0.25">
      <c r="H2" s="30" t="s">
        <v>1</v>
      </c>
    </row>
    <row r="3" spans="1:8" x14ac:dyDescent="0.25">
      <c r="H3" s="29" t="s">
        <v>2</v>
      </c>
    </row>
    <row r="4" spans="1:8" x14ac:dyDescent="0.25">
      <c r="H4" s="29" t="s">
        <v>3</v>
      </c>
    </row>
    <row r="5" spans="1:8" ht="16.5" x14ac:dyDescent="0.25">
      <c r="F5" s="43"/>
    </row>
    <row r="7" spans="1:8" x14ac:dyDescent="0.25">
      <c r="C7" s="41" t="s">
        <v>117</v>
      </c>
    </row>
    <row r="8" spans="1:8" x14ac:dyDescent="0.25">
      <c r="D8" s="41" t="s">
        <v>144</v>
      </c>
    </row>
    <row r="9" spans="1:8" ht="16.5" x14ac:dyDescent="0.25">
      <c r="B9" s="43"/>
    </row>
    <row r="10" spans="1:8" ht="33" customHeight="1" x14ac:dyDescent="0.25">
      <c r="A10" s="85" t="s">
        <v>124</v>
      </c>
      <c r="B10" s="85" t="s">
        <v>119</v>
      </c>
      <c r="C10" s="85" t="s">
        <v>143</v>
      </c>
      <c r="D10" s="85"/>
      <c r="E10" s="85"/>
      <c r="F10" s="85" t="s">
        <v>121</v>
      </c>
      <c r="G10" s="85"/>
      <c r="H10" s="85"/>
    </row>
    <row r="11" spans="1:8" ht="25.5" x14ac:dyDescent="0.25">
      <c r="A11" s="85"/>
      <c r="B11" s="85"/>
      <c r="C11" s="45" t="s">
        <v>108</v>
      </c>
      <c r="D11" s="45" t="s">
        <v>109</v>
      </c>
      <c r="E11" s="45" t="s">
        <v>123</v>
      </c>
      <c r="F11" s="45" t="s">
        <v>108</v>
      </c>
      <c r="G11" s="45" t="s">
        <v>109</v>
      </c>
      <c r="H11" s="45" t="s">
        <v>123</v>
      </c>
    </row>
    <row r="12" spans="1:8" x14ac:dyDescent="0.25">
      <c r="A12" s="45" t="s">
        <v>106</v>
      </c>
      <c r="B12" s="44" t="s">
        <v>126</v>
      </c>
      <c r="C12" s="25">
        <v>72</v>
      </c>
      <c r="D12" s="25"/>
      <c r="E12" s="25"/>
      <c r="F12" s="25">
        <v>772.5</v>
      </c>
      <c r="G12" s="25"/>
      <c r="H12" s="25"/>
    </row>
    <row r="13" spans="1:8" x14ac:dyDescent="0.25">
      <c r="A13" s="67"/>
      <c r="B13" s="100" t="s">
        <v>127</v>
      </c>
      <c r="C13" s="92"/>
      <c r="D13" s="92"/>
      <c r="E13" s="92"/>
      <c r="F13" s="92"/>
      <c r="G13" s="92"/>
      <c r="H13" s="92"/>
    </row>
    <row r="14" spans="1:8" x14ac:dyDescent="0.25">
      <c r="A14" s="67"/>
      <c r="B14" s="68" t="s">
        <v>128</v>
      </c>
      <c r="C14" s="25">
        <v>71</v>
      </c>
      <c r="D14" s="25"/>
      <c r="E14" s="25"/>
      <c r="F14" s="25">
        <v>765</v>
      </c>
      <c r="G14" s="25"/>
      <c r="H14" s="25"/>
    </row>
    <row r="15" spans="1:8" x14ac:dyDescent="0.25">
      <c r="A15" s="45" t="s">
        <v>113</v>
      </c>
      <c r="B15" s="44" t="s">
        <v>129</v>
      </c>
      <c r="C15" s="25">
        <v>2</v>
      </c>
      <c r="D15" s="25"/>
      <c r="E15" s="25"/>
      <c r="F15" s="25">
        <v>108</v>
      </c>
      <c r="G15" s="25"/>
      <c r="H15" s="25"/>
    </row>
    <row r="16" spans="1:8" x14ac:dyDescent="0.25">
      <c r="A16" s="67"/>
      <c r="B16" s="100" t="s">
        <v>127</v>
      </c>
      <c r="C16" s="92"/>
      <c r="D16" s="92"/>
      <c r="E16" s="92"/>
      <c r="F16" s="92"/>
      <c r="G16" s="92"/>
      <c r="H16" s="92"/>
    </row>
    <row r="17" spans="1:10" x14ac:dyDescent="0.25">
      <c r="A17" s="67"/>
      <c r="B17" s="68" t="s">
        <v>130</v>
      </c>
      <c r="C17" s="25"/>
      <c r="D17" s="25"/>
      <c r="E17" s="25"/>
      <c r="F17" s="25"/>
      <c r="G17" s="25"/>
      <c r="H17" s="25"/>
    </row>
    <row r="18" spans="1:10" x14ac:dyDescent="0.25">
      <c r="A18" s="45" t="s">
        <v>131</v>
      </c>
      <c r="B18" s="44" t="s">
        <v>132</v>
      </c>
      <c r="C18" s="25">
        <v>1</v>
      </c>
      <c r="D18" s="25"/>
      <c r="E18" s="25"/>
      <c r="F18" s="25">
        <v>190</v>
      </c>
      <c r="G18" s="25"/>
      <c r="H18" s="25"/>
    </row>
    <row r="19" spans="1:10" x14ac:dyDescent="0.25">
      <c r="A19" s="67"/>
      <c r="B19" s="100" t="s">
        <v>127</v>
      </c>
      <c r="C19" s="92"/>
      <c r="D19" s="92"/>
      <c r="E19" s="92"/>
      <c r="F19" s="92"/>
      <c r="G19" s="92"/>
      <c r="H19" s="92"/>
    </row>
    <row r="20" spans="1:10" ht="25.5" x14ac:dyDescent="0.25">
      <c r="A20" s="67"/>
      <c r="B20" s="44" t="s">
        <v>133</v>
      </c>
      <c r="C20" s="25"/>
      <c r="D20" s="25"/>
      <c r="E20" s="25"/>
      <c r="F20" s="25"/>
      <c r="G20" s="25"/>
      <c r="H20" s="25"/>
    </row>
    <row r="21" spans="1:10" x14ac:dyDescent="0.25">
      <c r="A21" s="45" t="s">
        <v>134</v>
      </c>
      <c r="B21" s="44" t="s">
        <v>135</v>
      </c>
      <c r="C21" s="25"/>
      <c r="D21" s="25"/>
      <c r="E21" s="25"/>
      <c r="F21" s="25"/>
      <c r="G21" s="25"/>
      <c r="H21" s="25"/>
    </row>
    <row r="22" spans="1:10" x14ac:dyDescent="0.25">
      <c r="A22" s="67"/>
      <c r="B22" s="100" t="s">
        <v>127</v>
      </c>
      <c r="C22" s="92"/>
      <c r="D22" s="92"/>
      <c r="E22" s="92"/>
      <c r="F22" s="92"/>
      <c r="G22" s="92"/>
      <c r="H22" s="92"/>
    </row>
    <row r="23" spans="1:10" ht="25.5" x14ac:dyDescent="0.25">
      <c r="A23" s="67"/>
      <c r="B23" s="44" t="s">
        <v>133</v>
      </c>
      <c r="C23" s="25"/>
      <c r="D23" s="25"/>
      <c r="E23" s="25"/>
      <c r="F23" s="25"/>
      <c r="G23" s="25"/>
      <c r="H23" s="25"/>
    </row>
    <row r="24" spans="1:10" x14ac:dyDescent="0.25">
      <c r="A24" s="45" t="s">
        <v>136</v>
      </c>
      <c r="B24" s="44" t="s">
        <v>137</v>
      </c>
      <c r="C24" s="25"/>
      <c r="D24" s="25"/>
      <c r="E24" s="25"/>
      <c r="F24" s="25"/>
      <c r="G24" s="25"/>
      <c r="H24" s="25"/>
    </row>
    <row r="25" spans="1:10" x14ac:dyDescent="0.25">
      <c r="A25" s="67"/>
      <c r="B25" s="100" t="s">
        <v>127</v>
      </c>
      <c r="C25" s="92"/>
      <c r="D25" s="92"/>
      <c r="E25" s="92"/>
      <c r="F25" s="92"/>
      <c r="G25" s="92"/>
      <c r="H25" s="92"/>
      <c r="I25" s="32"/>
      <c r="J25" s="32"/>
    </row>
    <row r="26" spans="1:10" ht="25.5" x14ac:dyDescent="0.25">
      <c r="A26" s="67"/>
      <c r="B26" s="44" t="s">
        <v>133</v>
      </c>
      <c r="C26" s="25"/>
      <c r="D26" s="25"/>
      <c r="E26" s="25"/>
      <c r="F26" s="25"/>
      <c r="G26" s="25"/>
      <c r="H26" s="25"/>
    </row>
    <row r="27" spans="1:10" x14ac:dyDescent="0.25">
      <c r="A27" s="45" t="s">
        <v>138</v>
      </c>
      <c r="B27" s="44" t="s">
        <v>139</v>
      </c>
      <c r="C27" s="25"/>
      <c r="D27" s="25"/>
      <c r="E27" s="25"/>
      <c r="F27" s="25"/>
      <c r="G27" s="25"/>
      <c r="H27" s="25"/>
    </row>
    <row r="29" spans="1:10" ht="39.75" customHeight="1" x14ac:dyDescent="0.25">
      <c r="A29" s="97" t="s">
        <v>140</v>
      </c>
      <c r="B29" s="98"/>
      <c r="C29" s="98"/>
      <c r="D29" s="98"/>
      <c r="E29" s="98"/>
      <c r="F29" s="98"/>
      <c r="G29" s="98"/>
      <c r="H29" s="98"/>
    </row>
    <row r="30" spans="1:10" ht="134.25" customHeight="1" x14ac:dyDescent="0.25">
      <c r="A30" s="97" t="s">
        <v>141</v>
      </c>
      <c r="B30" s="98"/>
      <c r="C30" s="98"/>
      <c r="D30" s="98"/>
      <c r="E30" s="98"/>
      <c r="F30" s="98"/>
      <c r="G30" s="98"/>
      <c r="H30" s="98"/>
    </row>
  </sheetData>
  <mergeCells count="11">
    <mergeCell ref="B16:H16"/>
    <mergeCell ref="B10:B11"/>
    <mergeCell ref="C10:E10"/>
    <mergeCell ref="F10:H10"/>
    <mergeCell ref="A10:A11"/>
    <mergeCell ref="B13:H13"/>
    <mergeCell ref="B19:H19"/>
    <mergeCell ref="B22:H22"/>
    <mergeCell ref="B25:H25"/>
    <mergeCell ref="A29:H29"/>
    <mergeCell ref="A30:H30"/>
  </mergeCells>
  <hyperlinks>
    <hyperlink ref="H2" location="sub_1000" display="sub_1000"/>
    <hyperlink ref="B14" location="sub_991" display="sub_991"/>
    <hyperlink ref="B17" location="sub_992" display="sub_99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титул.лист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прил.3!sub_333</vt:lpstr>
      <vt:lpstr>прил.8!sub_8001</vt:lpstr>
      <vt:lpstr>прил.8!sub_8002</vt:lpstr>
      <vt:lpstr>прил.8!sub_8003</vt:lpstr>
      <vt:lpstr>прил.8!sub_8004</vt:lpstr>
      <vt:lpstr>прил.8!sub_8005</vt:lpstr>
      <vt:lpstr>прил.8!sub_8006</vt:lpstr>
      <vt:lpstr>прил.8!sub_881</vt:lpstr>
      <vt:lpstr>прил.8!sub_882</vt:lpstr>
      <vt:lpstr>прил.9!sub_9001</vt:lpstr>
      <vt:lpstr>прил.9!sub_9002</vt:lpstr>
      <vt:lpstr>прил.9!sub_9003</vt:lpstr>
      <vt:lpstr>прил.9!sub_9004</vt:lpstr>
      <vt:lpstr>прил.9!sub_9005</vt:lpstr>
      <vt:lpstr>прил.9!sub_9006</vt:lpstr>
      <vt:lpstr>прил.9!sub_991</vt:lpstr>
      <vt:lpstr>прил.9!sub_992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cp:lastPrinted>2019-10-29T07:16:49Z</cp:lastPrinted>
  <dcterms:created xsi:type="dcterms:W3CDTF">2016-10-19T07:34:49Z</dcterms:created>
  <dcterms:modified xsi:type="dcterms:W3CDTF">2020-11-13T06:16:01Z</dcterms:modified>
</cp:coreProperties>
</file>